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fileSharing readOnlyRecommended="1"/>
  <workbookPr defaultThemeVersion="166925"/>
  <mc:AlternateContent xmlns:mc="http://schemas.openxmlformats.org/markup-compatibility/2006">
    <mc:Choice Requires="x15">
      <x15ac:absPath xmlns:x15ac="http://schemas.microsoft.com/office/spreadsheetml/2010/11/ac" url="https://nhs.sharepoint.com/sites/msteams_5a382e-ICBBoard/Shared Documents/ICB Board/Board Meetings/2024-25/04. ICB Board - 27 November 2024/Part 1 (Public)/Final Approved Appendices/"/>
    </mc:Choice>
  </mc:AlternateContent>
  <xr:revisionPtr revIDLastSave="4" documentId="8_{F3AD59ED-17D8-4AEE-AE7D-B501C1E42E46}" xr6:coauthVersionLast="47" xr6:coauthVersionMax="47" xr10:uidLastSave="{5CB988F5-265F-46E1-B6F7-07BEA208B2EC}"/>
  <bookViews>
    <workbookView xWindow="-110" yWindow="-110" windowWidth="19420" windowHeight="10420" tabRatio="723" firstSheet="1" activeTab="1" xr2:uid="{B109FD3D-34F2-490B-9C2C-F397D0B9644E}"/>
  </bookViews>
  <sheets>
    <sheet name="ICB" sheetId="2" state="hidden" r:id="rId1"/>
    <sheet name="STW Finance Summary" sheetId="6" r:id="rId2"/>
    <sheet name="STW Finance Plan" sheetId="11" r:id="rId3"/>
    <sheet name="STW Finance Risks Mitigations" sheetId="20" r:id="rId4"/>
    <sheet name="STW Workforce Summary" sheetId="12" r:id="rId5"/>
    <sheet name="STW Workforce Plan" sheetId="13" r:id="rId6"/>
    <sheet name="STW Workforce Risks Mitigations" sheetId="21" r:id="rId7"/>
    <sheet name="STW UEC Summary" sheetId="14" r:id="rId8"/>
    <sheet name="STW UEC Plan" sheetId="26" r:id="rId9"/>
    <sheet name="Sheet1" sheetId="25" state="hidden" r:id="rId10"/>
    <sheet name="STW UEC Risks Mitigations" sheetId="22" r:id="rId11"/>
    <sheet name="STW Governance Summary" sheetId="16" r:id="rId12"/>
    <sheet name="STW Governance Plan" sheetId="17" r:id="rId13"/>
    <sheet name="STW Governance Risks Mitigation" sheetId="23" r:id="rId14"/>
    <sheet name="STW Leadership Summary" sheetId="18" r:id="rId15"/>
    <sheet name="STW Leadership Plan" sheetId="19" r:id="rId16"/>
    <sheet name="STW Leadership Risks Mitigation" sheetId="24" r:id="rId17"/>
  </sheets>
  <definedNames>
    <definedName name="_xlnm._FilterDatabase" localSheetId="8" hidden="1">'STW UEC Plan'!$B$2:$I$60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22" l="1"/>
  <c r="P10" i="22"/>
  <c r="K10" i="22"/>
  <c r="P9" i="22"/>
  <c r="K9" i="22"/>
  <c r="K11" i="22"/>
  <c r="P5" i="22"/>
  <c r="P6" i="22"/>
  <c r="P7" i="22"/>
  <c r="P8" i="22"/>
  <c r="P4" i="22"/>
  <c r="K5" i="22"/>
  <c r="K6" i="22"/>
  <c r="K7" i="22"/>
  <c r="K8" i="22"/>
  <c r="K4" i="22"/>
  <c r="F29" i="11"/>
</calcChain>
</file>

<file path=xl/sharedStrings.xml><?xml version="1.0" encoding="utf-8"?>
<sst xmlns="http://schemas.openxmlformats.org/spreadsheetml/2006/main" count="1319" uniqueCount="836">
  <si>
    <t>STW ICB Exit Criteria Metrics</t>
  </si>
  <si>
    <t>Exit Criteria</t>
  </si>
  <si>
    <t>Focus Area</t>
  </si>
  <si>
    <t>Metric</t>
  </si>
  <si>
    <t>Proposed Metrics??</t>
  </si>
  <si>
    <t>Progress Inc Milestones / Tracjectories</t>
  </si>
  <si>
    <t>Output(s)</t>
  </si>
  <si>
    <t>Impact</t>
  </si>
  <si>
    <t>Required Evidence?</t>
  </si>
  <si>
    <t xml:space="preserve">Finance </t>
  </si>
  <si>
    <t>Develop and deliver a single Recovery Plan (“the Recovery Plan”), to be agreed with NHS England, that brings together the ICB, provider and additional system wide recovery initiatives, that has clear demonstrable improvement in financial performance for 2024/25 including supporting metrics such as increased efficiency delivery (cost reduction), adherence to agency rules and workforce numbers. This is to have Board agreement from all STW organisations and is signed off Regionally and Nationally. And have an agreed Capital Plan that is clearly aligned to system strategic priorities, supporting the financial recovery plan with realistically agreed funding sources.</t>
  </si>
  <si>
    <t>The system has an agreed medium term financial plan in place that has been signed off by the Board and agreed with the ICS and NHS England's Regional team.</t>
  </si>
  <si>
    <t xml:space="preserve">Development of a system financial anlysis linked to 2024/25 operational plan , that clearly maps and agreed "do nothing" underlying financial position and projection </t>
  </si>
  <si>
    <t>This analysis to be supported by detailed workforce and activity planning</t>
  </si>
  <si>
    <t xml:space="preserve">Using GIRFT Model Hospital and other external metrics develop a financial recovery plan </t>
  </si>
  <si>
    <t xml:space="preserve">All component parts of the system are to have a plan that is consitent with other system partners. </t>
  </si>
  <si>
    <t>Sustainable financial balance to be achieved by [ 31 March 2028]</t>
  </si>
  <si>
    <t>All plans to include the impact of the new hospital and associated revenue costs</t>
  </si>
  <si>
    <t>Finance projections to be to at least 12 months after full opening of the new hospital</t>
  </si>
  <si>
    <t>All efficiency plans for the first 36 months of the plan to be identified and supported by a clear PID and implementation programe</t>
  </si>
  <si>
    <t xml:space="preserve">All other efficincy programmes reconciled to "opportuniteis" identified by external benchmarking and with evidenced support form all oranisations in the system and professional bodies.   </t>
  </si>
  <si>
    <t>Robust workforce and activity plan which is aligned to the MTFP so as to demonstrate how workforce efficiencies implicit in financial plans will be delivered in practice, with triangulation to safer staffing guidelines and agreed clinical activity plans</t>
  </si>
  <si>
    <t>The organisation can demonstrate sustainable delivery of its financial and workforce plans</t>
  </si>
  <si>
    <t>Achievement of all plans and trajectories for at least 6 months after agreement to include at least one year end</t>
  </si>
  <si>
    <t>Completion of all required public consultation porcess required linked to any service reconfiguration inherent in the financial recovery plan</t>
  </si>
  <si>
    <t xml:space="preserve">Completion of all staff side cosultations and / or orgaisational reconfigurations required as part of the recovery plan.  </t>
  </si>
  <si>
    <t>Robust financial controls and processes are in place and overseen through appropriate financial governance procedures</t>
  </si>
  <si>
    <t>All organisations achieve "substantile" assurance from Head of Internal Audit</t>
  </si>
  <si>
    <t xml:space="preserve">No outstanding internal audit actions are outstnading of more than 12 months.   </t>
  </si>
  <si>
    <t>In the 6 months prior to the regional recommendation for exit an self assessment against "grip and control checklist" , and oter best praactice guidance,including detailed review of processess and effectiveness of workforce controls  (recruitment and bank / agency use)</t>
  </si>
  <si>
    <t>Independent reivew of self assessment to include agreement with conclusions in checklist and accuracy of sell-assessment itself</t>
  </si>
  <si>
    <t xml:space="preserve">Review of Finance Sub-Committee to ensure effectiveness and any other governanc eprocess deemed appropriate.   </t>
  </si>
  <si>
    <t xml:space="preserve">Workforce </t>
  </si>
  <si>
    <t>Develop and deliver a plan that is signed off Regionally and Nationally, that has Board agreement from all STW organisations and is signed off Regionally and Nationally, that is clearly aligned to system strategic priorities and financially sustainable</t>
  </si>
  <si>
    <t xml:space="preserve">U&amp;EC </t>
  </si>
  <si>
    <t>Develop and deliver a comprehensive, system-wide Urgent and Emergency Care Improvement plan (“the Improvement Plan”) which demonstrates the appropriate system actions and controls in place for improving U&amp;EC access, quality and performance across the whole U&amp;EC pathway, including an outline of how the ICB demonstrates it has robust escalation procedures in place (both in and out of hours) for addressing system capacity, utilisation and the management of risk.</t>
  </si>
  <si>
    <t xml:space="preserve">Governance </t>
  </si>
  <si>
    <t>Implement sufficient programme management and governance arrangements across system providers to enable delivery and reporting of improvement, with immediate focus being on Finance and U&amp;EC.</t>
  </si>
  <si>
    <t xml:space="preserve">Leadership </t>
  </si>
  <si>
    <t>Demonstrate collaborative decision-making at both system and organisational levels, based on the principle of delivering the best, most sustainable and most equitable solutions for the whole population served by the system</t>
  </si>
  <si>
    <t>STW System Transition Criteria - Finance</t>
  </si>
  <si>
    <t>CEO Lead Simon Whitehouse, Exec Lead Claire Skidmore, Programme Lead Angela Szabo</t>
  </si>
  <si>
    <t>DETAIL:
What you need to deliver against to exit the Recovery Support Programme (RSP) and transition from NOF4 to NOF3</t>
  </si>
  <si>
    <t>Metric ID</t>
  </si>
  <si>
    <t>System Deliverable Owner</t>
  </si>
  <si>
    <t>KEY DELIVERABLES:
The outputs that you need to produce to demonstrate delivery of exit criteria</t>
  </si>
  <si>
    <t xml:space="preserve">METRICS:
The measure you will track to understand if the deliverables are delivering the right results </t>
  </si>
  <si>
    <t xml:space="preserve">MILESTONES / TRAJECTORY:
What needs to be achieved and by when  to transition from NOF4 to NOF3 by March 2026
</t>
  </si>
  <si>
    <t xml:space="preserve">EVIDENCE
Where the metrics are currently reported (or where could we get this data from) and/or any specific deliverables required as evidence of delivery </t>
  </si>
  <si>
    <r>
      <t>Develop and deliver a single Recovery Plan (“the Recovery Plan”), to be agreed with NHS England, that brings together the ICB, provider and additional system wide recovery initiatives, that has clear demonstrable improvement in financial performance for 2024/25 including supporting metrics such as increased efficiency delivery (cost reduction), adherence to agency rules and workforce numbers. This is to have Board agreement from all STW organisations and is signed off Regionally and Nationally</t>
    </r>
    <r>
      <rPr>
        <sz val="11"/>
        <rFont val="Calibri"/>
        <family val="2"/>
        <scheme val="minor"/>
      </rPr>
      <t>. Have</t>
    </r>
    <r>
      <rPr>
        <sz val="11"/>
        <color theme="1"/>
        <rFont val="Calibri"/>
        <family val="2"/>
        <scheme val="minor"/>
      </rPr>
      <t xml:space="preserve"> an agreed Capital Plan that is clearly aligned to system strategic priorities, supporting the financial recovery plan with realistically agreed funding sources.</t>
    </r>
  </si>
  <si>
    <t>Angela Szabo</t>
  </si>
  <si>
    <t xml:space="preserve">The system has an agreed medium term 3-5 year financial plan (MTFP) in place that has been signed off by the Board and agreed with the ICS and NHS England (capital and revenue)
Triangulation exercise - financial plan to workforce, activity and performance plans; with evidence of testing and review against the HTP model.  To be included with the MTFP for sign off.
A further +5 year high level summary plan is required to align with HTP timescales and underlying financial balance for the system.
MTFP to include a summary of efficiencies linked to benchmarking opportunities
</t>
  </si>
  <si>
    <t>Plans are set out in the deliverables - signed off plans are the measure of success.
Delivery of overall planned position (ie to reach breakeven)  - N/A as anticipated to be post RSP exit</t>
  </si>
  <si>
    <t xml:space="preserve">Annual refresh of MTFP and +5 year high-level financial plan (including triangulation) by 31st March each year (internal system deadline 31st December).
</t>
  </si>
  <si>
    <t>Signed off 3-5 year MTFP
Signed off +5 year high-level financial plan
Financial Strategy 
Governance: individual finance committees and Boards; System Finance Committee and Board.  Evidence of full sign off through meetings with NHSE regional and national teams.</t>
  </si>
  <si>
    <t>Angela Szabo Plans
Ian Bett CIPs/PIDs</t>
  </si>
  <si>
    <t xml:space="preserve">24/25 and 25/26 financial plans (revenue) agreed and signed off by all component organisations and NHS England
Plans to include a fully developed Financial Improvement Plan (i.e. CIPs) with supporting PIDs linked to the benchmarking opportunities
</t>
  </si>
  <si>
    <t xml:space="preserve">Development of Plan
24/25 plan already signed off by all parties and in progress
25/26 plan - sign off by all parties will be the measure of success
Delivery of Plan
ICS financial performance plan vs actual
ICB financial performance plan vs actual
CIP plan vs actual
Comparison of prior year (3 years) efficiency delivery to 24/25 plan (absolute figure; % of income; % recurrent) with a breakdown of the 'anatomy' of the savings - ie non recurrent measures; procurement savings; transformation.  This is to demonstrate sufficient ambition in the 24/25 plan  
</t>
  </si>
  <si>
    <t xml:space="preserve">Material delivery of the 24/25 agreed financial plan and subsequent 25/26 plan across the system as a whole.
Fully developed Financial Improvement Plan with supporting PIDs for 24/25 by end of Sept 24 and majority of 25/26 by end of March 25.
Overall 24/25 efficiency delivery demonstrates clear cost reduction that is greater than in previous years and has a strong recurrent element when benchmarked against other Systems.   </t>
  </si>
  <si>
    <t>Monthly finance reports (to individual organisations and system finance committees and boards)
Benchmark delivery vs peers (% variance to plan for the financial position and recurrent savings as a % of overall efficiency programme)
Financial Improvement Plan with supporting PIDs for 24/25 and 25/26</t>
  </si>
  <si>
    <t xml:space="preserve">Capital plans for 24/25 and 25/26 signed off by all component organisations and NHS England
</t>
  </si>
  <si>
    <t xml:space="preserve">ICS financial capital performance plan vs actual
ICB financial capital performance plan vs actual
Capital Delegated Expenditure Limit (CDEL) </t>
  </si>
  <si>
    <t>End of year 24/25
End of year 25/26
Not to exceed CDEL</t>
  </si>
  <si>
    <t>Monthly finance reports (to individual organisations and system finance committees and boards)
Financial Strategy (includes capital)</t>
  </si>
  <si>
    <r>
      <t>Independent review of  'grip &amp; control' - identifying gaps (I&amp;I phase 1 work) resulting in a plan to address the gaps
Follow up re-assessment review of</t>
    </r>
    <r>
      <rPr>
        <strike/>
        <sz val="11"/>
        <rFont val="Calibri"/>
        <family val="2"/>
        <scheme val="minor"/>
      </rPr>
      <t xml:space="preserve"> </t>
    </r>
    <r>
      <rPr>
        <sz val="11"/>
        <rFont val="Calibri"/>
        <family val="2"/>
        <scheme val="minor"/>
      </rPr>
      <t xml:space="preserve"> 'grip &amp; control'</t>
    </r>
    <r>
      <rPr>
        <strike/>
        <sz val="11"/>
        <rFont val="Calibri"/>
        <family val="2"/>
        <scheme val="minor"/>
      </rPr>
      <t>_x000B_</t>
    </r>
  </si>
  <si>
    <t>Agreed subset of controls from the 'grip &amp; control' checklist, 
plus associated impact measurement - linked to the identified gaps
Wider review of all controls in the 'grip &amp; control' checklist at the follow up re-assessment review</t>
  </si>
  <si>
    <t>Quarter on quarter delivery of the impact metrics related to gaps
Maintain performance in areas that scored well at initial external review
Follow-up review in August 2025</t>
  </si>
  <si>
    <t>Data on metrics related to gaps produced monthly 
Results of the Follow up re-assessment review of 'grip &amp; control' demonstrating required improvements 
Internal Audit findings for all finance related audits to be rated moderate or substantial
External Audit Opinion, VFM</t>
  </si>
  <si>
    <t xml:space="preserve"> </t>
  </si>
  <si>
    <r>
      <t xml:space="preserve">Deliverable(s)
</t>
    </r>
    <r>
      <rPr>
        <i/>
        <sz val="11"/>
        <color theme="1"/>
        <rFont val="Calibri"/>
        <family val="2"/>
        <scheme val="minor"/>
      </rPr>
      <t>The outputs that you need to produce to demonstrate delivery of exit criteria</t>
    </r>
  </si>
  <si>
    <t>Deliverable Owner</t>
  </si>
  <si>
    <t>Task ID</t>
  </si>
  <si>
    <r>
      <t xml:space="preserve">Task(s)
</t>
    </r>
    <r>
      <rPr>
        <i/>
        <sz val="11"/>
        <color theme="1"/>
        <rFont val="Calibri"/>
        <family val="2"/>
        <scheme val="minor"/>
      </rPr>
      <t>The tasks you need to complete to produce the deliverables</t>
    </r>
    <r>
      <rPr>
        <b/>
        <sz val="11"/>
        <color theme="1"/>
        <rFont val="Calibri"/>
        <family val="2"/>
        <scheme val="minor"/>
      </rPr>
      <t xml:space="preserve"> </t>
    </r>
    <r>
      <rPr>
        <sz val="11"/>
        <color theme="1"/>
        <rFont val="Calibri"/>
        <family val="2"/>
        <scheme val="minor"/>
      </rPr>
      <t>(please add / remove lines as necessary)</t>
    </r>
  </si>
  <si>
    <t>Task Owner</t>
  </si>
  <si>
    <t>Start Date</t>
  </si>
  <si>
    <t>End Date</t>
  </si>
  <si>
    <t>The system has an agreed medium term 3-5 year financial plan (MTFP) in place that has been signed off by the Board and agreed with the ICS and NHS England (capital and revenue)
Triangulation exercise - financial plan to workforce, activity and performance plans; with evidence of testing and review against the HTP model.  To be included with the MTFP for sign off.
A further +5 year high level summary plan is required to align with HTP timescales and underlying financial balance for the system.</t>
  </si>
  <si>
    <t>STW 1.1.1</t>
  </si>
  <si>
    <t>System and ICB MTFP planning assumptions agreed and base case model developed and shared with system finance committee (Complete)</t>
  </si>
  <si>
    <t>Andy Chandler</t>
  </si>
  <si>
    <t>STW 1.1.2</t>
  </si>
  <si>
    <t>System and ICB MTFP planning assumptions agreed and base case model developed and shared with individual finance committees (Complete)</t>
  </si>
  <si>
    <t>STW 1.1.3</t>
  </si>
  <si>
    <t>System and ICB Recovery trajectories over 2,3,4, and 5 years and high-level financial impact modelled (Complete)</t>
  </si>
  <si>
    <t>STW 1.1.4</t>
  </si>
  <si>
    <t xml:space="preserve">System and ICB Operational performance, clinical and quality impact aligned to recovery trajectories over 2,3,4, and 5 years </t>
  </si>
  <si>
    <t>STW 1.1.5</t>
  </si>
  <si>
    <t>System Finance strategy first draft developed and shared with System Finance Committee (Complete)</t>
  </si>
  <si>
    <t>STW 1.1.6</t>
  </si>
  <si>
    <t>Review System JFP Finance in line with updated strategy document</t>
  </si>
  <si>
    <t>STW 1.1.7</t>
  </si>
  <si>
    <t>System Demand and capacity 1 year model developed (Complete)</t>
  </si>
  <si>
    <t>Craig Kynaston</t>
  </si>
  <si>
    <t>STW 1.1.8</t>
  </si>
  <si>
    <t xml:space="preserve">System Demand and capacity 3-5 years model developed  </t>
  </si>
  <si>
    <t>STW 1.1.9</t>
  </si>
  <si>
    <t>System Demand and capacity 1-5 year model updated for 25/26 planning assumptions and agreed MTFP planning assumptions</t>
  </si>
  <si>
    <t>STW 1.1.10</t>
  </si>
  <si>
    <t>System and ICB MTFP triangulation to activity, workforce and performance and updated for 25/26 operational planning guidance.</t>
  </si>
  <si>
    <t>STW 1.1.11</t>
  </si>
  <si>
    <t>System/ICB Application of the Strategic Decision Making Framework to prioritise business cases for investment, financial improvement programme and strategic transformation programmes.</t>
  </si>
  <si>
    <t>Gemma Smith/Angela Szabo</t>
  </si>
  <si>
    <t>STW 1.1.12</t>
  </si>
  <si>
    <t>Recovery plan trajectory based Strategic Transformation Programmes including HTP, LCP and Benchmarking opportunities, updated in Finance Strategy and MTFP model.</t>
  </si>
  <si>
    <t>STW 1.1.13</t>
  </si>
  <si>
    <t>Approval of recovery trajectory updated MTFP and Finance Strategy through individual organisational boards</t>
  </si>
  <si>
    <t>STW 1.1.14</t>
  </si>
  <si>
    <t>Approval of recovery trajectory updated MTFP and Finance Strategy through system finance committee and ICB board</t>
  </si>
  <si>
    <t>STW 1.1.15</t>
  </si>
  <si>
    <t>Recovery plan trajectory  agreed with all individual organisations, system and NHSE.</t>
  </si>
  <si>
    <t>STW 1.1.16</t>
  </si>
  <si>
    <t>Ongoing monitoring of the delivery of plans and potential changes to the MTFP logged each quarter</t>
  </si>
  <si>
    <t>STW 1.1.17</t>
  </si>
  <si>
    <t>MTFP annual refresh completed</t>
  </si>
  <si>
    <t>STW 1.1.18</t>
  </si>
  <si>
    <t>10 year capital plan developed (Complete)</t>
  </si>
  <si>
    <t>STW 1.1.19</t>
  </si>
  <si>
    <t>Update 10 year capital plan following the release of 25/26 guidance.</t>
  </si>
  <si>
    <t>STW 1.1.20</t>
  </si>
  <si>
    <t>Apply the Capital Prioritisation Framework to arrive at an agreed list of system and ICB prioritised capital projects matched to available capital resource taking into account the impact of non-investment.</t>
  </si>
  <si>
    <t>STW 1.1.21</t>
  </si>
  <si>
    <t>Approval of System and ICB Capital 10 year plan through individual organisational boards</t>
  </si>
  <si>
    <t>STW 1.1.22</t>
  </si>
  <si>
    <t>Approval of System Capital 10 year plan through system finance committee and infrastructure strategy through strategic commissioning committee</t>
  </si>
  <si>
    <t>STW 1.1.23</t>
  </si>
  <si>
    <t>Approval of System Capital 10 year plan and infrastructure strategy through ICB Board and NHSE</t>
  </si>
  <si>
    <t>STW 1.1.24</t>
  </si>
  <si>
    <t>Develop System and ICB long term financial plan model to include planning assumptions agreed in the MTFP and the full impact of HTP and other Strategic Transformation Programmes - capital and revenue.</t>
  </si>
  <si>
    <t>STW 1.1.25</t>
  </si>
  <si>
    <t xml:space="preserve">Recovery plan trajectory based Strategic Transformation Programmes including HTP, LCP and Benchmarking opportunities, updated in the LTFP model. </t>
  </si>
  <si>
    <t>STW 1.1.26</t>
  </si>
  <si>
    <t>System High level 10 year LTFP signed off by all individual organisations, system and NHSE.</t>
  </si>
  <si>
    <t>STW 1.1.27</t>
  </si>
  <si>
    <t>24/25 and 25/26 financial plans (revenue) agreed and signed off by all component organisations and NHS England
Plans to include a fully developed Financial Improvement Plan (i.e. CIPs) with supporting PIDs linked to the benchmarking opportunities</t>
  </si>
  <si>
    <t>Angela Szabo Plans
Ian Bett CIPs/PIDs</t>
  </si>
  <si>
    <t>STW 1.2.1</t>
  </si>
  <si>
    <t>2024/25 System and ICB Revenue financial plan agreed and submitted to NHSE following approval through individual organisational and system governance and NHSE (Complete)</t>
  </si>
  <si>
    <t>STW 1.2.2</t>
  </si>
  <si>
    <t>System and ICB 24/25 CIP plan fully identified and PIDs in place for all schemes. (Complete).​</t>
  </si>
  <si>
    <t>Ian Bett</t>
  </si>
  <si>
    <t>STW 1.2.3</t>
  </si>
  <si>
    <t>Individual organisational financial control processes enhanced for workforce and via system workforce meeting (vacancy panel - substantive, bank and agency).​</t>
  </si>
  <si>
    <t>Angela Szabo 
PWC supporting via individual organisations</t>
  </si>
  <si>
    <t>STW 1.2.4</t>
  </si>
  <si>
    <t>De-risk high risk CIP schemes, generate mitigations and accelerate pipeline schemes. ​</t>
  </si>
  <si>
    <t>STW 1.2.5</t>
  </si>
  <si>
    <t>Identify risk mitigations via Financial Recovery Groups in individual organisations.​
NHSE Opportunities List
Unpalatable Decisions</t>
  </si>
  <si>
    <t>STW 1.2.6</t>
  </si>
  <si>
    <t>Financial plan delivery - monthly monitoring via finance committee (risks and mitigations, efficiency delivery and run-rate) - includes oversight of Financial Improvement Programme</t>
  </si>
  <si>
    <t>STW 1.2.7</t>
  </si>
  <si>
    <t>Complete Phase 2 I&amp;I workforce, UEC and system PMO deliverables.​</t>
  </si>
  <si>
    <t>STW 1.2.8</t>
  </si>
  <si>
    <t>Identify and agree system transformation programmes to unpin recovery plan.​</t>
  </si>
  <si>
    <t>STW 1.2.9</t>
  </si>
  <si>
    <t>25/26 CIP targets agreed with individual organisations with increased recurrent delivery of CIP.​</t>
  </si>
  <si>
    <t>STW 1.2.10</t>
  </si>
  <si>
    <t>25/26 CIP plan (or multi-year CIP plan) agreed with individual organisations to address key drivers of excess cost and benchmarking opportunities.​</t>
  </si>
  <si>
    <t>STW 1.2.11</t>
  </si>
  <si>
    <t>Full Year Effect of 24/25 CIPs to be confirmed.​</t>
  </si>
  <si>
    <t>Kate Owen</t>
  </si>
  <si>
    <t>STW 1.2.12</t>
  </si>
  <si>
    <t xml:space="preserve">Development of pipeline schemes for 25/26 to address (where agreed) excess cost drivers, model health system opportunities, NHSE efficiencies list opportunities, productivity, workforce and UEC, HTP, other strategic programmes and benchmarking opportunities. </t>
  </si>
  <si>
    <t>STW 1.2.13</t>
  </si>
  <si>
    <t>25/26 CIP plan fully identified and majority of PIDs completed in line with new system PMO governance and signed off through individual oragnisational governance SWG/FRG and system governance FIP</t>
  </si>
  <si>
    <t>STW 1.2.14</t>
  </si>
  <si>
    <t>Update 25/26 financial planning assumptions for 25/26 operational guidance and commissioning intentions.</t>
  </si>
  <si>
    <t>STW 1.2.15</t>
  </si>
  <si>
    <t xml:space="preserve">Productivity improvement plan and productivity efficiencies developed for 25/26 </t>
  </si>
  <si>
    <t>STW 1.2.16</t>
  </si>
  <si>
    <t>Undertake confirm and challenge process for System and ICB 25/26 cost pressures</t>
  </si>
  <si>
    <t>STW 1.2.17</t>
  </si>
  <si>
    <t>Application of the Strategic Decision Making Framework to prioritise System and ICB business cases for investment.</t>
  </si>
  <si>
    <t>STW 1.2.18</t>
  </si>
  <si>
    <t>Update 25/26 financial plan to take account of efficiency plans, investment decisions and other operational planning decisions</t>
  </si>
  <si>
    <t>STW 1.2.19</t>
  </si>
  <si>
    <t>25/26 financial plan triangulation to activity, workforce and performance.</t>
  </si>
  <si>
    <t>STW 1.2.20</t>
  </si>
  <si>
    <t>Approval of 25/26 financial plan through individual organisational boards, system finance committee and NHSE</t>
  </si>
  <si>
    <t>Capital plans for 24/25 and 25/26 signed off by all component organisations and NHS England</t>
  </si>
  <si>
    <t>STW 1.3.1</t>
  </si>
  <si>
    <t>24/25 Capital Plan agreed June 24 System Finance Committee, agreed by all STW organisations and NHSE (Complete).</t>
  </si>
  <si>
    <t>STW 1.3.2</t>
  </si>
  <si>
    <t>System Delivery of 24/25 CDEL - application of the Capital prioritisation framework in action in year. Performance monitoring through CPOG - Capital report  Prioritisation Oversight Group, application of the Capital Prioritisation Framework as required. (Monthly).</t>
  </si>
  <si>
    <t>STW 1.3.3</t>
  </si>
  <si>
    <t>System Capital Strategy &amp; Capital Prioritisation Framework developed with system partners and approved at System Finance Committee June 2024. (Complete).​</t>
  </si>
  <si>
    <t>STW 1.3.4</t>
  </si>
  <si>
    <t>Draft System Infrastructure strategy developed and submitted to NHSE July 24 for review (Completed)​</t>
  </si>
  <si>
    <t>STW 1.3.5</t>
  </si>
  <si>
    <t>Initial system capital plan 25/26 populated in July 24 (Complete).</t>
  </si>
  <si>
    <t>STW 1.3.6</t>
  </si>
  <si>
    <t>System and ICB Capital prioritisation within available resource for 25/26 once funding limits following guidance is confirmed.</t>
  </si>
  <si>
    <t>STW 1.3.7</t>
  </si>
  <si>
    <t>Update Infrastructure Strategy following NHSE feedback - approval at SCC Feb 25 and Board March 25</t>
  </si>
  <si>
    <t>STW 1.3.8</t>
  </si>
  <si>
    <t>Update the 25/26 Capital plan following the release of national capital  guidance and sign-off by individual organisation and system governance and NHSE.</t>
  </si>
  <si>
    <t>STW 1.3.9</t>
  </si>
  <si>
    <t>Delivery of 25/26 CDEL - application of the Capital prioritisation framework in action in year. Performance monitoring through CPOG - Capital report  Prioritisation Oversight Group, application of the Capital Prioritisation Framework as required. (Monthly).</t>
  </si>
  <si>
    <t>Independent review of  'grip &amp; control' - identifying gaps (I&amp;I phase 1 work) resulting in a plan to address the gaps
Follow up re-assessment review of  'grip &amp; control'</t>
  </si>
  <si>
    <t>STW 1.4.1</t>
  </si>
  <si>
    <t>Phase 1 I&amp;I - External review assessment of Individual organisational self-assessment of NHSE grip and control checklist &amp; HFMA Financial Sustainability checklist. (Complete).</t>
  </si>
  <si>
    <t>STW 1.4.2</t>
  </si>
  <si>
    <t>Delivery against Phase 1 I&amp;I organisation specific intervention action plans (No PO No Pay, efficacy of vacancy and temporary staffing controls and de-risking cost efficiency schemes - system PMO actions captured on Governance).  Key outputs reported in finance report to finance committee monthly.</t>
  </si>
  <si>
    <t>STW 1.4.3</t>
  </si>
  <si>
    <t>Delivery of Phase 2 I&amp;I scope in relation to efficacy of controls (run-rate improvements) for Workforce, UEC and System PMO (high risk CIPs)​ - delivery of interventions post PWC Phase 2 completion by March 25.</t>
  </si>
  <si>
    <t>Ian Bett with PWC supporting</t>
  </si>
  <si>
    <t>STW 1.4.4</t>
  </si>
  <si>
    <t>External review of Individual organisation assessment against NHSE grip and control checklist &amp; HFMA Financial Sustainability checklist and efficacy of controls.</t>
  </si>
  <si>
    <t>STW 1.4.5</t>
  </si>
  <si>
    <t>Delivery of individual organisational internal audit report recommendations from prior years and pro-active management in year (Monthly review).</t>
  </si>
  <si>
    <t>STW 1.4.6</t>
  </si>
  <si>
    <t>Individual organisational tracking of timely completion of internal audit actions (Monthly).</t>
  </si>
  <si>
    <t>STW 1.4.7</t>
  </si>
  <si>
    <t>Delivery of individual organisational external audit report recommendations to include aligned individual and system MTFP (Monthly review).</t>
  </si>
  <si>
    <t>STW 1.4.8</t>
  </si>
  <si>
    <t>Individual organisational tracking of timely completion of external audit actions (Monthly).</t>
  </si>
  <si>
    <t>STW 1.4.9</t>
  </si>
  <si>
    <t>Internal Audit findings for all finance related audits to be rated moderate or substantial</t>
  </si>
  <si>
    <t>STW 1.4.10</t>
  </si>
  <si>
    <t>External audit and HOIAO audits including VFM to be rated moderate or substantial</t>
  </si>
  <si>
    <t>Initial Rating</t>
  </si>
  <si>
    <t>Target risk score</t>
  </si>
  <si>
    <t>SIIP    Risk ID</t>
  </si>
  <si>
    <t>Strategic Pledge/ Purpose</t>
  </si>
  <si>
    <t>Date opened</t>
  </si>
  <si>
    <t xml:space="preserve">Risk title and description </t>
  </si>
  <si>
    <t>Opportunity</t>
  </si>
  <si>
    <t>Existing key controls</t>
  </si>
  <si>
    <t>Existing source of assurance</t>
  </si>
  <si>
    <t>Gaps in controls / assurances</t>
  </si>
  <si>
    <t>C</t>
  </si>
  <si>
    <t>L</t>
  </si>
  <si>
    <t>Score</t>
  </si>
  <si>
    <t>Risk Score Trend</t>
  </si>
  <si>
    <t xml:space="preserve">Mitigating Actions </t>
  </si>
  <si>
    <t>C2</t>
  </si>
  <si>
    <t>L2</t>
  </si>
  <si>
    <t>Score2</t>
  </si>
  <si>
    <t>Director or risk owner</t>
  </si>
  <si>
    <t>Risk Owner</t>
  </si>
  <si>
    <t>Committee/Board Oversight</t>
  </si>
  <si>
    <t xml:space="preserve">Amendments name and date </t>
  </si>
  <si>
    <t>STW System Transition Criteria - Workforce</t>
  </si>
  <si>
    <t>CEO Lead Stacey Keegan, Exec Lead Rhia Boyode, Programme Lead Simon Balderstone</t>
  </si>
  <si>
    <t>Develop and deliver a workforce improvement plan, that has Board agreement from all STW organisations and is signed off Regionally and Nationally, that is clearly aligned to system strategic priorities and financially sustainable</t>
  </si>
  <si>
    <t>Simon Balderstone</t>
  </si>
  <si>
    <t>Workforce delivery plans for 24/25 and 25/26 signed off by all component organisations and NHS England</t>
  </si>
  <si>
    <t>Delivery against workforce plan including required reduction in agency</t>
  </si>
  <si>
    <t xml:space="preserve">Material delivery of the 24/25 agreed workforce plan and subsequent 25/26 plan across the system as a whole. </t>
  </si>
  <si>
    <t xml:space="preserve">Board &amp; NHS England signed off workforce delivery plans
Monthly workforce actual vs plan reports 
Benchmark delivery vs peers </t>
  </si>
  <si>
    <t>Rhia Boyode</t>
  </si>
  <si>
    <t>Refreshed People and OD strategy</t>
  </si>
  <si>
    <t xml:space="preserve">Reduction in staff unplanned absence,  unavailability (baseline 23/24)
Improvement in retention (baseline 23/24)
Reduction in funded establishment vacancy levels (baseline 23/24)
Staff survey results (baseline 23/24)
Staff turnover out of area as % (baseline 23/24) 
</t>
  </si>
  <si>
    <t>Sustained improvement quarter on quarter for staff unplanned absence &amp; retention
Improved pulse results in 24/25 &amp; 25/26 &amp; NHS staff survey results in 24/25 and completion rate in 25/26.</t>
  </si>
  <si>
    <t xml:space="preserve">Board approved People &amp; OD Strategy including recruitment and retention strategy
Monthly workforce reports actual vs plan for absence and retention
Annual staff survey results
Benchmark delivery vs peers </t>
  </si>
  <si>
    <t>STW 2.1.1</t>
  </si>
  <si>
    <t>Identify baseline and outturn forecast</t>
  </si>
  <si>
    <t>Planning leads</t>
  </si>
  <si>
    <t>STW 2.1.2</t>
  </si>
  <si>
    <t>Review known changes, service changes needed, and business cases approved from 24/25</t>
  </si>
  <si>
    <t>STW 2.1.3</t>
  </si>
  <si>
    <t>Outline any assumptions in terms of workforce metrics, turnover absence levels etc</t>
  </si>
  <si>
    <t>STW 2.1.4</t>
  </si>
  <si>
    <t>Populate Workforce Planning Template</t>
  </si>
  <si>
    <t>Richard W</t>
  </si>
  <si>
    <t>STW 2.1.5</t>
  </si>
  <si>
    <t>Calculate the % Change by Staff Group</t>
  </si>
  <si>
    <t>STW 2.1.6</t>
  </si>
  <si>
    <t>Challenge / Sense Check Data</t>
  </si>
  <si>
    <t>STW 2.1.7</t>
  </si>
  <si>
    <t xml:space="preserve">Review Data with Stakeholders </t>
  </si>
  <si>
    <t>Jan H / Simon B</t>
  </si>
  <si>
    <t>STW 2.1.8</t>
  </si>
  <si>
    <t>Populate Master Template and Triangulate with Finance and Operations</t>
  </si>
  <si>
    <t>STW 2.1.9</t>
  </si>
  <si>
    <t>Final Sign Off  - Board and NHSE</t>
  </si>
  <si>
    <t>Rhia B</t>
  </si>
  <si>
    <t>STW 2.1.10</t>
  </si>
  <si>
    <t>Set up and deliver workshop with People and OD team  and Divisional reps to identify the priority areas needed that support delivery of our workforce plan</t>
  </si>
  <si>
    <t>STW 2.1.11</t>
  </si>
  <si>
    <t>Develop set of actions and milestones that support each priority area with time frame and actions owners</t>
  </si>
  <si>
    <t>STW 2.1.12</t>
  </si>
  <si>
    <t>Finalise plan with fully supported narrative describing the impact and benefit of delivery the plan</t>
  </si>
  <si>
    <t>STW 2.1.13</t>
  </si>
  <si>
    <t>Capture risks to delivery of plan and any mitigations to reduce risk</t>
  </si>
  <si>
    <t>STW 2.1.14</t>
  </si>
  <si>
    <t>Develop summary project plan showing high level timescale – Gantt chart</t>
  </si>
  <si>
    <t>STW 2.1.15</t>
  </si>
  <si>
    <t>Gain sign off from each provider and NHS England</t>
  </si>
  <si>
    <t>STW 2.1.16</t>
  </si>
  <si>
    <t>Simon B</t>
  </si>
  <si>
    <t>STW 2.2.1</t>
  </si>
  <si>
    <r>
      <rPr>
        <sz val="11"/>
        <color rgb="FF000000"/>
        <rFont val="Calibri"/>
        <family val="2"/>
        <scheme val="minor"/>
      </rPr>
      <t>Set up planning workshop (1</t>
    </r>
    <r>
      <rPr>
        <vertAlign val="superscript"/>
        <sz val="11"/>
        <color rgb="FF000000"/>
        <rFont val="Calibri"/>
        <family val="2"/>
        <scheme val="minor"/>
      </rPr>
      <t>st</t>
    </r>
    <r>
      <rPr>
        <sz val="11"/>
        <color rgb="FF000000"/>
        <rFont val="Calibri"/>
        <family val="2"/>
        <scheme val="minor"/>
      </rPr>
      <t xml:space="preserve"> workshop) with key stakeholders (people leaders across the system) to identify key drivers of workforce challenges and risks</t>
    </r>
  </si>
  <si>
    <t>Alison T</t>
  </si>
  <si>
    <t>STW 2.2.2</t>
  </si>
  <si>
    <t>Review data and workforce metrics helping to provide insights into future risks and challenges</t>
  </si>
  <si>
    <t>STW 2.2.3</t>
  </si>
  <si>
    <r>
      <rPr>
        <sz val="11"/>
        <color rgb="FF000000"/>
        <rFont val="Calibri"/>
        <family val="2"/>
        <scheme val="minor"/>
      </rPr>
      <t>Engage with wider stakeholders, such as patient groups, unions and staff networks to determine views on priorities set up survey (if required)</t>
    </r>
  </si>
  <si>
    <t>STW 2.2.4</t>
  </si>
  <si>
    <t>Capture risk and strategic priorities</t>
  </si>
  <si>
    <t>STW 2.2.5</t>
  </si>
  <si>
    <t>Hold 2nd workshop with stakeholders to set out a long-term People and OD vision fit for the future</t>
  </si>
  <si>
    <t>STW 2.2.6</t>
  </si>
  <si>
    <t xml:space="preserve">Major engagement across events with the public and staff, online platforms and face to face sessions </t>
  </si>
  <si>
    <t>STW 2.2.7</t>
  </si>
  <si>
    <t>Capture suggested actions, milestones and benefits to support strategic priorities</t>
  </si>
  <si>
    <t>Alison T / Simon B</t>
  </si>
  <si>
    <t>STW 2.2.8</t>
  </si>
  <si>
    <t>Agree and finalise set of actions / priorities</t>
  </si>
  <si>
    <t>STW 2.2.9</t>
  </si>
  <si>
    <t>Develop final document for review</t>
  </si>
  <si>
    <t>STW 2.2.10</t>
  </si>
  <si>
    <t xml:space="preserve">Gain feedback from system partners and make any necessary adjustments to strategy </t>
  </si>
  <si>
    <t>STW 2.2.11</t>
  </si>
  <si>
    <t>Commission graphic design to produce final document</t>
  </si>
  <si>
    <t>STW 2.2.12</t>
  </si>
  <si>
    <t>Take through People Collaborative and gain approval and sign off</t>
  </si>
  <si>
    <t>Committee / Board Oversight</t>
  </si>
  <si>
    <t>STWWORK1</t>
  </si>
  <si>
    <t>22.10.24</t>
  </si>
  <si>
    <t>Reduced workforce planning capacity and expertise impacts ability to develop plan for 25/26.</t>
  </si>
  <si>
    <t> </t>
  </si>
  <si>
    <t>Workforce SRO</t>
  </si>
  <si>
    <t>People Collaborative Committee</t>
  </si>
  <si>
    <t>STWWORK2</t>
  </si>
  <si>
    <t xml:space="preserve">Continued reliance on agency temporary workforce, adversely impacting quality. Performance and financial plans </t>
  </si>
  <si>
    <t>Improved governance controls in place, low vacancy levels due to previous years international recruitment campaigns</t>
  </si>
  <si>
    <t>STWWORK3</t>
  </si>
  <si>
    <t>The level of workforce unavailability (absences via sickness, parental leave etc) remain high impacting need for temporary workforce or creating unfilled gaps across services</t>
  </si>
  <si>
    <t>Monitoring absence levels via system vacancy dashboard</t>
  </si>
  <si>
    <t>STWWORK4</t>
  </si>
  <si>
    <t>Turnover / workforce leavers rates increase creating higher demand for recruitment than planned</t>
  </si>
  <si>
    <t>Retention programme in place across system with focus on flexibility, health and wellbeing and leadership</t>
  </si>
  <si>
    <t>STWWORK5</t>
  </si>
  <si>
    <t xml:space="preserve">Levels of staff engagement decrease as a result of cultural and leadership challenges across the system impacting levels of workforce productivity </t>
  </si>
  <si>
    <t xml:space="preserve">Leadership and cultural programmes running </t>
  </si>
  <si>
    <t>STW System Transition Criteria - UEC</t>
  </si>
  <si>
    <t>CEO Lead Jo Wlliams, Exec Lead Ian Bett, Programme Lead Gareth Wright</t>
  </si>
  <si>
    <t>Gareth Wright</t>
  </si>
  <si>
    <t xml:space="preserve">System UEC Improvement Plans 24/25 and 25/26
25/26 plan to be finalised when national guidance for 25/26 is published </t>
  </si>
  <si>
    <t>Plans for 24/25 and 25/26</t>
  </si>
  <si>
    <t>25/26 Planning to be linked HY1 evaluation commencing 02/09/2024</t>
  </si>
  <si>
    <t>Board approved system wide UEC Improvement Plan (including PIDs)</t>
  </si>
  <si>
    <t>3.1.1</t>
  </si>
  <si>
    <t>Sara Biffen</t>
  </si>
  <si>
    <t>Workstream 1: 4hr performance</t>
  </si>
  <si>
    <t xml:space="preserve">4 hr performance
Ambulance handover performance
Patients &gt;12hrs </t>
  </si>
  <si>
    <t>UEC Dashboard, 
UEC Delivery Group reports</t>
  </si>
  <si>
    <t>3.1.2</t>
  </si>
  <si>
    <t>Lawrence Ginder</t>
  </si>
  <si>
    <t xml:space="preserve">Workstream 2: Accident &amp; Emergency Medicine, Medical and Internal Professional Standards </t>
  </si>
  <si>
    <t>Patients&gt;12hrs
&gt;14 and &gt;21 day LoS
ALoS (acute)
Escalation beds reduced in line with plan</t>
  </si>
  <si>
    <t xml:space="preserve">12 hours as above
+21 day patients 76 by end of March 2025
+14 day patients 151 by end of March 2025
ALoS (currently only have simple ) 4.1 March 2025
Escalation spaces 0 end of March 2025
</t>
  </si>
  <si>
    <t>3.1.3</t>
  </si>
  <si>
    <t>Claire Horsfield</t>
  </si>
  <si>
    <t>Workstream 3: Alternatives to ED and Care coordination</t>
  </si>
  <si>
    <t xml:space="preserve">Reduction in level of avoidable ED attendances and admissions 
Plan v Actual </t>
  </si>
  <si>
    <t>Current working hypothesis prior to ED ecist front door day that took place 12th August
WCS- -2.7% decrease on plan March 2025
RCS-  -3% decrease on plan March 2025
BCS- -4.4% decrease on plan March 2025</t>
  </si>
  <si>
    <t>UEC Dashboard, 
UEC Delivery Group reports
Refreshed Optimity data - quaterly showig reduction in sometimes and usually avoidable targetted cohorts</t>
  </si>
  <si>
    <t>3.1.4</t>
  </si>
  <si>
    <t>Vanessa Whateley</t>
  </si>
  <si>
    <t>Workstream 4: System Frailty (to be lead by the ICB)</t>
  </si>
  <si>
    <t>LoS in fraility unit
Reduction in waiting time in ED for &gt;65yrs
Contribute to reduction in non admitted patients &gt;12hrs</t>
  </si>
  <si>
    <t xml:space="preserve">
FAU measures in SaTH frailty dashboard 
Delirium and Falls pathway counted in the ATED numbers</t>
  </si>
  <si>
    <t xml:space="preserve">3.1.5 </t>
  </si>
  <si>
    <t>Michael Bennett</t>
  </si>
  <si>
    <t>Workstream 5: System Discharge</t>
  </si>
  <si>
    <t>Level of NCTR (acute &amp; community)
Average LoS NCTR (acute &amp; community)
Escalation capacity reduced in line with plan</t>
  </si>
  <si>
    <t>Effective governance and oversight of the delivery of the plan</t>
  </si>
  <si>
    <t>Minimum of 10 UEC Delivery Group per year
Attendance at UEC DeliveryGroup by partner
UEC risk register and ongoing reduction in overall risk score.</t>
  </si>
  <si>
    <t>Delivery of metrics to the right for 24/25 and 25/26</t>
  </si>
  <si>
    <t>UEC Delivery Group attendance list
UEC System Risk Register</t>
  </si>
  <si>
    <t>System UEC Improvement Plans 24/25 and 25/26
25/26 plan to be finalised when national guidance for 25/26 is published</t>
  </si>
  <si>
    <t>STW 3.1.0.1</t>
  </si>
  <si>
    <t>Implement the Winter &amp; H2 Priorities guidance 16 Sep 24</t>
  </si>
  <si>
    <t>STW 3.1.0.2</t>
  </si>
  <si>
    <t>UEC Plan 24/25 6 month review supported by PwC</t>
  </si>
  <si>
    <t>STW 3.1.0.3</t>
  </si>
  <si>
    <t>6 month review to UEC Delivery Group (UEC DG) Oct meeting</t>
  </si>
  <si>
    <t>STW 3.1.0.4</t>
  </si>
  <si>
    <t>Develop additional winter mitigations following UEC DG</t>
  </si>
  <si>
    <t>STW 3.1.0.5</t>
  </si>
  <si>
    <t>Design next round of UEC Improvement for H1 25/26</t>
  </si>
  <si>
    <t>STW 3.1.0.6</t>
  </si>
  <si>
    <t>Align H1 24/25 Improvement to ICB Planning round</t>
  </si>
  <si>
    <t>STW 3.1.0.7</t>
  </si>
  <si>
    <t>System UEC Improvement Plan 25/26 development</t>
  </si>
  <si>
    <t>STW 3.1.0.8</t>
  </si>
  <si>
    <t xml:space="preserve">Finalise System UEC Improvement Plan 25/26 </t>
  </si>
  <si>
    <t>STW 3.1.0.9</t>
  </si>
  <si>
    <t>Triangulate Improvement Plan 25/26 with Quality &amp; Finance</t>
  </si>
  <si>
    <t>STW 3.1.0.10</t>
  </si>
  <si>
    <t>Operationalise the Improvement Plan 25/26</t>
  </si>
  <si>
    <t>Ned Hobbs</t>
  </si>
  <si>
    <t>STW 3.1.1.1</t>
  </si>
  <si>
    <t>Rebecca Race</t>
  </si>
  <si>
    <t>STW 3.1.1.2</t>
  </si>
  <si>
    <t>Rebecca Houlston</t>
  </si>
  <si>
    <t>STW 3.1.1.3</t>
  </si>
  <si>
    <t>Laura Graham</t>
  </si>
  <si>
    <t>STW 3.1.1.4</t>
  </si>
  <si>
    <t>STW 3.1.1.5</t>
  </si>
  <si>
    <t>STW 3.1.1.6</t>
  </si>
  <si>
    <t>Laurence Ginder</t>
  </si>
  <si>
    <t>STW 3.1.2.1</t>
  </si>
  <si>
    <t>STW 3.1.2.2</t>
  </si>
  <si>
    <t>STW 3.1.2.3</t>
  </si>
  <si>
    <t>STW 3.1.2.4</t>
  </si>
  <si>
    <t>STW 3.1.3.1</t>
  </si>
  <si>
    <t xml:space="preserve">Review and update DoS to ensure correct utilisation as available alternatives to ED </t>
  </si>
  <si>
    <t>Sam Townsend</t>
  </si>
  <si>
    <t>STW 3.1.3.2</t>
  </si>
  <si>
    <t xml:space="preserve">Develop service provision out of hours for community services (VW, RR, DNs) to further support admission avoidance </t>
  </si>
  <si>
    <t>STW 3.1.3.3</t>
  </si>
  <si>
    <t>Review current gaps against A-tED specification</t>
  </si>
  <si>
    <t>STW 3.1.3.4</t>
  </si>
  <si>
    <t>Care co-ordination evaluation via GiRFT &amp; ECIST</t>
  </si>
  <si>
    <t>Vanessa Whatley</t>
  </si>
  <si>
    <t>STW 3.1.4.1</t>
  </si>
  <si>
    <t>STW 3.1.4.2</t>
  </si>
  <si>
    <t xml:space="preserve">Adoption of Rockwood as system-wide Clinical Frailty Scale and increased use of SPICT </t>
  </si>
  <si>
    <t>STW 3.1.4.3</t>
  </si>
  <si>
    <t>STW 3.1.4.4</t>
  </si>
  <si>
    <t>STW 3.1.4.5</t>
  </si>
  <si>
    <t>STW 3.1.4.6</t>
  </si>
  <si>
    <t>STW 3.1.4.7</t>
  </si>
  <si>
    <t>Frailty intervention team extended hours</t>
  </si>
  <si>
    <t>3.1.5</t>
  </si>
  <si>
    <t>STW 3.1.5.1</t>
  </si>
  <si>
    <t>Mark O'Brien</t>
  </si>
  <si>
    <t>STW 3.1.5.2</t>
  </si>
  <si>
    <t>STW 3.1.5.3</t>
  </si>
  <si>
    <t>STW 3.2.1</t>
  </si>
  <si>
    <t>Reset UEC Programme after ICB leadership change</t>
  </si>
  <si>
    <t>STW 3.2.2</t>
  </si>
  <si>
    <t>Reset UEC Delivery Group after SaTH leadership change</t>
  </si>
  <si>
    <t>Jo Wheeler</t>
  </si>
  <si>
    <t>STW 3.2.3</t>
  </si>
  <si>
    <t>Reactivate UEC Clinical Advisory Group led by ICB CMO</t>
  </si>
  <si>
    <t>Lorna Clarson</t>
  </si>
  <si>
    <t>STW 3.2.4</t>
  </si>
  <si>
    <t xml:space="preserve">Tighten UEC DG outputs to System Transformation Group </t>
  </si>
  <si>
    <t>STW 3.2.5</t>
  </si>
  <si>
    <t>Clarify governance UEC DG to SaTH UEC TAC, LCTP, Quality</t>
  </si>
  <si>
    <t>STW 3.2.6</t>
  </si>
  <si>
    <t>UEC DG 6 month review of Plan 24/25</t>
  </si>
  <si>
    <t>STW 3.2.7</t>
  </si>
  <si>
    <t>UEC DG framing of System UEC Improvement Plan 25/26</t>
  </si>
  <si>
    <t>STW 3.2.8</t>
  </si>
  <si>
    <t xml:space="preserve">UEC DG approval of System UEC Improvement Plan 25/26 </t>
  </si>
  <si>
    <t>STW 3.2.9</t>
  </si>
  <si>
    <t>STW 3.2.10</t>
  </si>
  <si>
    <t>STWUEC 1</t>
  </si>
  <si>
    <t>AtED/CC</t>
  </si>
  <si>
    <t>Inability to fund proposed changes and commissioning requirements after successful A-tED tests of change.</t>
  </si>
  <si>
    <t xml:space="preserve">System improvement programme workstream, reporting to UEC Delivery Group </t>
  </si>
  <si>
    <t>CDO</t>
  </si>
  <si>
    <t>UEC Delivery Group</t>
  </si>
  <si>
    <t>STWUEC 2</t>
  </si>
  <si>
    <t xml:space="preserve">4 Hr </t>
  </si>
  <si>
    <t>Unable to align workforce to meet ED demand or staff capacity to drive change​</t>
  </si>
  <si>
    <t>SaTH weekly Transformation Group meetings. Monthly UEC Transformation Assurance Committee</t>
  </si>
  <si>
    <t>COO SaTH</t>
  </si>
  <si>
    <t>STWUEC 3</t>
  </si>
  <si>
    <t>Frailty</t>
  </si>
  <si>
    <t>System care records are not integrated between providers to share Rockwood score appropriately​</t>
  </si>
  <si>
    <t>CMO</t>
  </si>
  <si>
    <t>STWUEC 4</t>
  </si>
  <si>
    <t>Acute Med / IPS</t>
  </si>
  <si>
    <t>Availability of workforce and funding to deliver enhanced 7-day model​</t>
  </si>
  <si>
    <t>STWUEC 5</t>
  </si>
  <si>
    <t>Discharge</t>
  </si>
  <si>
    <t>STW System Transition Criteria - Governance</t>
  </si>
  <si>
    <t>CEO Lead Simon Whitehouse, Exec Lead Alison Smith, Programme Lead Beth Emberton</t>
  </si>
  <si>
    <t>Alison Smith</t>
  </si>
  <si>
    <t>System governance structure at Level 2 of the ICB/System, Governance structure for Finance, UEC and Workforce re-designed, implemented and functioning (balancing finance, quality &amp; safety, performance and workforce)</t>
  </si>
  <si>
    <t>NA - success will be measured through delivery of the finance, workforce and UEC exit criteria
Potential balancing metric re maintaining quality - System Quality Risk Register score</t>
  </si>
  <si>
    <t>Review current structure at Level 2 for UEC, Finance and workforce + interface with provider governance structures - December 24.
Proposals for change made to IC Board taking into account development of provider collaborative - March 25
System Quality Risk Register score improving</t>
  </si>
  <si>
    <t>System governance structure and associated terms of reference documented and signed off by ICB and provider boards (where appropriate)
System Transformation Group monthly reports - showing progress of delivery of improvement plans
System quality risk register</t>
  </si>
  <si>
    <t>Julie Garside</t>
  </si>
  <si>
    <t>System performance &amp; accountability framework designed, implemented and functioning</t>
  </si>
  <si>
    <t>NA - success will be measured through delivery of the finance, workforce and UEC exit criteria</t>
  </si>
  <si>
    <t>System performance &amp; accountability framework documented and signed off by ICB and provider boards
System Transformation Group monthly reports - showing progress of delivery of improvement plans</t>
  </si>
  <si>
    <t>An agreed provider wide risk management approach (including consistent policies and risk assessment tools) that is then adopted as the system and ICB approach that is implemented and functioning.</t>
  </si>
  <si>
    <t>Mitigations of shared risks for finance, UEC and workforce are successfully reducing the number of risks and/or risk scores for these delivery programmes</t>
  </si>
  <si>
    <t>Consistent risk management policies adopted by ICB and provider boards (with the exception of MPUFTgiven covergae across other ICB areas) and being used - to include risk scroing, risk reporting/escaltion, risk management procedures - April 25.
System Overall Risk Register score improving</t>
  </si>
  <si>
    <t>System PMO designed, implemented and functioning</t>
  </si>
  <si>
    <t>System PMO structure &amp; approach documented and signed off by ICB and provider boards
System Transformation Group monthly reports - showing progress of delivery of improvement plans</t>
  </si>
  <si>
    <t>STW 4.1.1</t>
  </si>
  <si>
    <t>Mapping of current level 2 meeting arrangements</t>
  </si>
  <si>
    <t>STW 4.1.2</t>
  </si>
  <si>
    <t>Gap analysis of current arrangements</t>
  </si>
  <si>
    <t>STW 4.1.3</t>
  </si>
  <si>
    <t>STW 4.1.4</t>
  </si>
  <si>
    <t>Updated level 2 meeting structure mapped and shared</t>
  </si>
  <si>
    <t>STW 4.1.5</t>
  </si>
  <si>
    <t>Final Level 2 meeting structure submitted to ICB Board for approval</t>
  </si>
  <si>
    <t>STW 4.1.6</t>
  </si>
  <si>
    <t>Level 2 meeting strcuture implemented/operational</t>
  </si>
  <si>
    <t>STW 4.2.1</t>
  </si>
  <si>
    <t xml:space="preserve">Seek examples of best practices / gather existing system partner frameworks
</t>
  </si>
  <si>
    <t>STW 4.2.2</t>
  </si>
  <si>
    <t xml:space="preserve">Draft system framework 
</t>
  </si>
  <si>
    <t>STW 4.2.3</t>
  </si>
  <si>
    <t xml:space="preserve">Share draft and develop final framework with system partners </t>
  </si>
  <si>
    <t>STW 4.2.4</t>
  </si>
  <si>
    <t xml:space="preserve">Finalise framework by end of Dec/ partner and ICB sign off by end of Jan 25. 
</t>
  </si>
  <si>
    <t>STW 4.2.5</t>
  </si>
  <si>
    <t xml:space="preserve">Implement during Feb/March. Functioning from 1st April 25
</t>
  </si>
  <si>
    <t>STW 4.2.6</t>
  </si>
  <si>
    <t xml:space="preserve">Quarterly reviews to ensure effectiveness.
</t>
  </si>
  <si>
    <t>STW 4.3.1</t>
  </si>
  <si>
    <t>Provider Governance Leads and ICB Chief Business Officer meet to agree scope of work and timeline</t>
  </si>
  <si>
    <t>STW 4.3.2</t>
  </si>
  <si>
    <t>Governance approval timelines identfiied and agreed</t>
  </si>
  <si>
    <t>STW 4.3.3</t>
  </si>
  <si>
    <t>Identification of risk and barriers</t>
  </si>
  <si>
    <t>STW 4.3.4</t>
  </si>
  <si>
    <t>Sharing of Current policies and table of comparison exercise to identify options for moving to one model</t>
  </si>
  <si>
    <t>STW 4.3.5</t>
  </si>
  <si>
    <t>STW 4.3.6</t>
  </si>
  <si>
    <t>Socialise policy with organisation governance committees</t>
  </si>
  <si>
    <t>STW 4.3.7</t>
  </si>
  <si>
    <t xml:space="preserve">Policy adoption across the system </t>
  </si>
  <si>
    <t>STW 4.4.1</t>
  </si>
  <si>
    <t xml:space="preserve">Commence Four-week System PMO review (building on Phase 1 recommendations and prior reviews).
</t>
  </si>
  <si>
    <t xml:space="preserve">PWC </t>
  </si>
  <si>
    <t>STW 4.4.2</t>
  </si>
  <si>
    <t xml:space="preserve">Review current PMO architecture and propose System PMO implementation plan.
</t>
  </si>
  <si>
    <t>STW 4.4.3</t>
  </si>
  <si>
    <t xml:space="preserve">Final report and implementation plan due.
</t>
  </si>
  <si>
    <t>STW 4.4.4</t>
  </si>
  <si>
    <t>PWC &amp; PMO</t>
  </si>
  <si>
    <t>STW 4.4.5</t>
  </si>
  <si>
    <t xml:space="preserve">Implemented enhanced FIP governance to support accountability and assurance.
</t>
  </si>
  <si>
    <t>PMO</t>
  </si>
  <si>
    <t>STW 4.4.6</t>
  </si>
  <si>
    <t xml:space="preserve">Improve tracking and reporting of FIP delivery and pipeline development
</t>
  </si>
  <si>
    <t>STW 4.4.7</t>
  </si>
  <si>
    <t xml:space="preserve">PwC to issue a System PMO handbook detailing templates, processes, guidance, and staff roles and responsibilities 
</t>
  </si>
  <si>
    <t>STW 4.4.8</t>
  </si>
  <si>
    <t xml:space="preserve">System to iteratively provide resource between 26/09 and 06/12 for incorporation and upskilling.
</t>
  </si>
  <si>
    <t>STW 4.4.9</t>
  </si>
  <si>
    <t xml:space="preserve">PwC to run multiple upskilling sessions prior to departure. </t>
  </si>
  <si>
    <t>SIIP         Risk ID</t>
  </si>
  <si>
    <t>STWGOV 1</t>
  </si>
  <si>
    <t>The project may require significant human resources to map, re-design and implement the governance structure. There is a risk of underestimating the time and resources needed, leading to delays or reduced deliverable/project quality.</t>
  </si>
  <si>
    <t>Recruitment to NHS STW Governance and Corporate Affairs Team</t>
  </si>
  <si>
    <t>Resource planning: Perform a detailed resource assessment early in the project, identifying the personnel and time needed.
System support: Use colleagues froms across the system to support in mapping exercise.</t>
  </si>
  <si>
    <t>System Transformation Group</t>
  </si>
  <si>
    <t>STWGOV 2</t>
  </si>
  <si>
    <t>Different providers may have varying risk management cultures, priorities, and tools. Achieving consensus on a unified approach could be challenging, particularly when balancing different risk appetites and regulatory requirements.</t>
  </si>
  <si>
    <t xml:space="preserve">Discussions across the system already taking place. SCHT and RJAH already aligned. </t>
  </si>
  <si>
    <t>Inclusive consultation process: Engage key stakeholders early in the design phase to gather input and build consensus on the risk management approach.
Customisation with flexibility: Ensure that while the core risk management principles and tools are standardised, there is room for customisation to meet specific provider needs without compromising overall consistency.
Clear communication of benefits: Highlight the advantages of a unified risk management approach, such as better oversight, reduced duplication, and improved patient safety, to get buy-in from all providers.</t>
  </si>
  <si>
    <t>STWGOV 3</t>
  </si>
  <si>
    <t>Providers don’t agree, buy into and comply with the new framework , undermining it's effectiveness.</t>
  </si>
  <si>
    <t>Discussions already taking place across the system.</t>
  </si>
  <si>
    <t>Inclusive design process: Involve key stakeholders (e.g., clinicians, finance teams, operations leaders, etc.) in the development of the framework to ensure their perspectives are considered and incorporated.
Clear communication of benefits: Communicate the value of the framework to stakeholders, such as improved performance, enhanced patient outcomes, and better alignment of system goals.
Leadership endorsement: Secure strong backing from senior leadership to promote the importance of the framework and foster organisational and system commitment to its success.</t>
  </si>
  <si>
    <t>QPC</t>
  </si>
  <si>
    <t>STWGOV 4</t>
  </si>
  <si>
    <t>Inadequate resource may limit the long-term viability of the PMO</t>
  </si>
  <si>
    <t xml:space="preserve">Recruitment in place, streamlining existing resource across STW focusing on priorities. </t>
  </si>
  <si>
    <t>PWC to support the identification of suitability qualified resource across the system,provide training, upskilling, and on-the-job learning.</t>
  </si>
  <si>
    <t>Financial Improvement Programme Group /System Transformation Group</t>
  </si>
  <si>
    <t>Implementation of System PMO Tool</t>
  </si>
  <si>
    <t xml:space="preserve">PWC to support System and composite PMO's through a process of standardisation, integration, and alignment prior to departure. </t>
  </si>
  <si>
    <t>STW System Transition Criteria - Leadership</t>
  </si>
  <si>
    <t>CEO Lead Simon Whitehouse, Exec Lead Lorna Clarson, Programme Lead Beth Emberton</t>
  </si>
  <si>
    <t>Patricia Davies</t>
  </si>
  <si>
    <t xml:space="preserve">Functioning Provider Collaborative (aligned to the priorities within the Strategic Commissioning Plan approved by Board) where open and honest conversations are brokered.
</t>
  </si>
  <si>
    <t>Provider Collaborative elements of the Integrated System Improvement Plan e.g. UEC, Finance and Workforce   
External assessments (initial &amp; follow-up) of the effectiveness of the Provider Collaborative
Provider Collaborative delegated programmes of work plan for 2024/25 &amp; 25/26</t>
  </si>
  <si>
    <t xml:space="preserve">Provider collaborative elements of UEC, Finance and Workforce System Integrated Improvement Plan delivering from Sept 24
External assessment [Q4 24/25] and subsequent plan to improve
Follow-up assessment [Q3 25/26] demonstrating planned improvement
Governance and assurance mechanism developed and implemented for the ICB delegated programmes of work by March 25. </t>
  </si>
  <si>
    <t xml:space="preserve">Provider Collaborative terms of reference
Agreed Provider Collaborative priorities with timelines 
Provider Collaborative risk register
Impact of Provider Collaborative on UEC, workforce &amp; finance 
Feedback from first external assessment
Plan to address findings
Feedback from follow up assessment showing improvement from first 
Board papers evidencing collaborative decision making (sustainability)
Governance and assurance mechanism – ICB to evidence. </t>
  </si>
  <si>
    <t>Claire Parker</t>
  </si>
  <si>
    <t xml:space="preserve">Development and implementation of two Place committees to enable increased autonomy and delegation of local decision-making. </t>
  </si>
  <si>
    <t xml:space="preserve">Stakeholder feedback on the effectiveness of the place committees.
Improvements in health outcomes at practice/ward level population profiles. 
Place delegated duties and resources commissioning plan for 2024/25. 
Place delegated duties and resources commissioning plan for 2025/26. 
</t>
  </si>
  <si>
    <r>
      <rPr>
        <sz val="11"/>
        <color rgb="FF000000"/>
        <rFont val="Calibri"/>
        <family val="2"/>
        <scheme val="minor"/>
      </rPr>
      <t>Both committee terms of reference developed by end of September 2024 and formally approved by the end of November 24.
Conduct Stakeholder survey</t>
    </r>
    <r>
      <rPr>
        <sz val="11"/>
        <rFont val="Calibri"/>
        <family val="2"/>
        <scheme val="minor"/>
      </rPr>
      <t xml:space="preserve"> by July 2025</t>
    </r>
    <r>
      <rPr>
        <sz val="11"/>
        <color rgb="FFFF0000"/>
        <rFont val="Calibri"/>
        <family val="2"/>
        <scheme val="minor"/>
      </rPr>
      <t xml:space="preserve">
</t>
    </r>
    <r>
      <rPr>
        <sz val="11"/>
        <color rgb="FF000000"/>
        <rFont val="Calibri"/>
        <family val="2"/>
        <scheme val="minor"/>
      </rPr>
      <t xml:space="preserve">Place Commissioning plans for 2024/25 by end of October 24 and 25/26 -by end of March 25. 
Delegated duties and resources from the ICB </t>
    </r>
    <r>
      <rPr>
        <sz val="11"/>
        <color rgb="FFFF0000"/>
        <rFont val="Calibri"/>
        <family val="2"/>
        <scheme val="minor"/>
      </rPr>
      <t xml:space="preserve"> </t>
    </r>
    <r>
      <rPr>
        <sz val="11"/>
        <color rgb="FF000000"/>
        <rFont val="Calibri"/>
        <family val="2"/>
        <scheme val="minor"/>
      </rPr>
      <t>dependent on national delegation</t>
    </r>
    <r>
      <rPr>
        <sz val="11"/>
        <color rgb="FFFF0000"/>
        <rFont val="Calibri"/>
        <family val="2"/>
        <scheme val="minor"/>
      </rPr>
      <t>.</t>
    </r>
  </si>
  <si>
    <t xml:space="preserve">Committee terms of reference – ICB to evidence. 
Population health outcome data summarised in Integrated Care Strategy– ICB to evidence. 
Stakeholder survey feedback </t>
  </si>
  <si>
    <t>Julie Davies</t>
  </si>
  <si>
    <t>Demonstrate collaborative decision-making through the co-development and co-delivery of an Integrated System Improvement Plan that supports delivery of all the RSP exit criteria at both system and organisational levels, based on the principle of delivering the best, most sustainable and most equitable solutions for the whole population served by the system.</t>
  </si>
  <si>
    <t xml:space="preserve"> System Integrated Improvement Plan
External assessments (initial &amp; follow-up) of collaborative decision making </t>
  </si>
  <si>
    <t xml:space="preserve"> System Integrated Improvement Plan by [end Oct 24]
External assessment [Q4 24/25] and subsequent plan to improve
Follow-up assessment [Q3 25/26] demonstrating planned improvement</t>
  </si>
  <si>
    <t xml:space="preserve"> System Integrated Improvement Plan signed off by ICB and provider boards and NHS England
Agreed evidence for all RSP exit criteria
Evidence from committees and delivery groups - agendas and minutes of decisions taken
Feedback from first external assessment
Plan to address findings
Feedback from follow up assessment showing improvement from first </t>
  </si>
  <si>
    <t>Alex Brett</t>
  </si>
  <si>
    <t>Clear culture and leadership improvement programme and evidence of a positive shift in staff experience through pulse survey/NHS staff survey.</t>
  </si>
  <si>
    <t xml:space="preserve">Pulse Survey results (baseline 23/24)
NHS staff survey (baseline 23/24)
CEO Organisational Development Programme 
Exec development programme 
</t>
  </si>
  <si>
    <t xml:space="preserve">Improved pulse &amp; NHS staff survey results in 24/25 and response rate in 25/26
CEO and System Exec Organisational Development Programme agreed by end of Jan25 and delivered by March 26
</t>
  </si>
  <si>
    <t xml:space="preserve">Improved pulse &amp; NHS staff survey results 24/25 &amp; response rate for 25/26
Delivery of a CEO Organisational Development Programme
Delivery of Exec development programme
</t>
  </si>
  <si>
    <t>Functioning Provider Collaborative (aligned to the priorities within the Strategic Commissioning Plan approved by Board) where open and honest conversations are brokered.</t>
  </si>
  <si>
    <t>Patricia Davies (Nigel Lee)</t>
  </si>
  <si>
    <t>5.1.1</t>
  </si>
  <si>
    <t>5.1.2</t>
  </si>
  <si>
    <t>5.1.3</t>
  </si>
  <si>
    <t>5.1.4</t>
  </si>
  <si>
    <t>5.2.1</t>
  </si>
  <si>
    <t>TWIPP and ShIPP committees now formal subcommittees of the ICB</t>
  </si>
  <si>
    <t>5.2.2</t>
  </si>
  <si>
    <t xml:space="preserve">Place based strategies agreed by TWIPP &amp; SHIP </t>
  </si>
  <si>
    <t>5.2.3</t>
  </si>
  <si>
    <t>Delegated duties and resources</t>
  </si>
  <si>
    <t>5.2.4</t>
  </si>
  <si>
    <t>Stakeholder feedback on  effectiveness of Place committees</t>
  </si>
  <si>
    <t>5.2.5</t>
  </si>
  <si>
    <t>Place based metrics and dash boards-in progress</t>
  </si>
  <si>
    <t>5.3.1</t>
  </si>
  <si>
    <t>Hold Engagement Sessions on each Transition Criteria draft deliverables, metrics, milestones and evidence</t>
  </si>
  <si>
    <t>5.3.2</t>
  </si>
  <si>
    <t>Hold Workshops with each provider and system on deliverable high-level action plans</t>
  </si>
  <si>
    <t>5.3.3</t>
  </si>
  <si>
    <t>Final Draft System Integrated Improvement Plan Circulated for final review and comment</t>
  </si>
  <si>
    <t>5.3.4</t>
  </si>
  <si>
    <t>Final System Integrated Improvement Plan Approved at Providers Boards and ICB</t>
  </si>
  <si>
    <t>5.3.5</t>
  </si>
  <si>
    <t>Performance Management of System Integrated Improvement Plan</t>
  </si>
  <si>
    <t>Alex Brett (Beth Emberton)</t>
  </si>
  <si>
    <t>5.4.1</t>
  </si>
  <si>
    <t>Seek Funding Confirmation from NHSE</t>
  </si>
  <si>
    <t>Bethan Emberton</t>
  </si>
  <si>
    <t>5.4.2</t>
  </si>
  <si>
    <t>Identify a Provider(s) to deliver CEO and Execs OD Programme</t>
  </si>
  <si>
    <t>5.4.3</t>
  </si>
  <si>
    <t>Work with the Provider to develop a CEO and Execs OD Programme</t>
  </si>
  <si>
    <t>5.4.4</t>
  </si>
  <si>
    <t>Provider to hold 1:1 sessions with each CEO in advance of 1st OD session with CEOs</t>
  </si>
  <si>
    <t>5.4.5</t>
  </si>
  <si>
    <t xml:space="preserve">First scoping session with system CEOs </t>
  </si>
  <si>
    <t>5.4.6</t>
  </si>
  <si>
    <t xml:space="preserve">Detailed CEO and system Execs OD programme developed </t>
  </si>
  <si>
    <t>5.4.7</t>
  </si>
  <si>
    <t>Detailed CEO and system Execs OD programme approved at STG</t>
  </si>
  <si>
    <t>5.4.8</t>
  </si>
  <si>
    <t>Detailed CEO and system Execs OD programme implemented</t>
  </si>
  <si>
    <t>STWLEAD 1</t>
  </si>
  <si>
    <t>Risk to ability to delegate if national guidance is delayed</t>
  </si>
  <si>
    <t>Finance partners have links to place based committes and SHIP/TWIP reviewing in meetings any potentially identfiable delegations</t>
  </si>
  <si>
    <t>TWIP/SHIP</t>
  </si>
  <si>
    <t>Reviewed ToR for SHIP and TWIP, delegation and finance input minuted at place committees. Agreement to review each commitee for any gaps or issues</t>
  </si>
  <si>
    <t>Integrated Care Board</t>
  </si>
  <si>
    <t>STWLEAD 2</t>
  </si>
  <si>
    <t>Developing an effective governance structure for the provider collaborative can be challenging. Each Trust has different governance models, and integrating these into a single decision-making framework could lead to delays or inefficiencies.</t>
  </si>
  <si>
    <t xml:space="preserve">NHS Trust governance colleagues and legal services already engaged. </t>
  </si>
  <si>
    <t>Collaborative governance model: Design of a governance structure that ensures equitable representation from all four NHS Trusts. 
Clear roles and responsibilities: Establish clear roles, responsibilities, and decision-making processes within the collaborative governance structure to avoid confusion and duplication of efforts.
Escalation pathways: Develop clear escalation procedures for resolving governance-related conflicts, ensuring that issues are addressed promptly and fairly.</t>
  </si>
  <si>
    <t>STWLEAD 3</t>
  </si>
  <si>
    <t xml:space="preserve">There is a risk that the plan will not go through all appropriate governance routes before 27th November 2024.  </t>
  </si>
  <si>
    <t>Scoping exercise taking place to map out appropriate governance routes within organisations.</t>
  </si>
  <si>
    <t>Scoping exercise taking place to map out appropriate governance routes within organisations</t>
  </si>
  <si>
    <t>STWLEAD 4</t>
  </si>
  <si>
    <t>There is a risk around the capacity of the  MPUFT OD team to deliver the OD programme.</t>
  </si>
  <si>
    <t xml:space="preserve">Scoping exercise taking place with MPUFT as to how funding can be used to support with capacity and delivery of the programme. </t>
  </si>
  <si>
    <t>STW 3.2.11</t>
  </si>
  <si>
    <t>STW 2.2.13</t>
  </si>
  <si>
    <t>Ensure actions and milestones monitoring is incorporated into fortnightly agenda of workforce planning and assurance group and Agency reduction group. Ongoing monitoring</t>
  </si>
  <si>
    <t>Review of people team structure underway, will develop proposed structure – looking to share resources across SaTH / SCHT / ICB, which will help but more resource to support workforce planning is required. Action: Seek support from NHSE for workforce planning resource across system.</t>
  </si>
  <si>
    <t>System agency taskforce group set up along with NHSE Price Cap Compliance programme which will focus on price and reducing volume. Actions                         •Write to all agencies and advice of the work underway to pay out price cap by end of March 25 for all nursing specialities.
•	Set up data set and reporting – to benchmark across region
•	Set plan to gradual reduce rates from now to March – earlier if possible</t>
  </si>
  <si>
    <t>Introduced programme to support all aspects of unavailability management (including, strengthened absence management policy, improved rostering etc) Actions: Review unavailability mitigation being undertaken at SaTH and assess relevance and applicability at SCHT by December 24</t>
  </si>
  <si>
    <t>Provider response to staff survey in place including action plans centred around leadership and cultural improvement Action: Contact other systems and providers based on recommendations from NHSE to support with best practice on improving culture and staff engagement by December 24.</t>
  </si>
  <si>
    <t>Produce draft policy for sharing with governance leads for comment</t>
  </si>
  <si>
    <t>STW 4.3.8</t>
  </si>
  <si>
    <t>STW 4.3.9</t>
  </si>
  <si>
    <t>Post approval review of effectiveness with sample of staff working at system level</t>
  </si>
  <si>
    <t>Sign off of new policy at providers and NHS STW in line with internal and system governance arrangements.</t>
  </si>
  <si>
    <t>Analysis of 2024 NHS staff survey results</t>
  </si>
  <si>
    <t>Ongoing monitoring of pulse survey and NHS satff survey metrics.</t>
  </si>
  <si>
    <t>5.4.9</t>
  </si>
  <si>
    <t>5.4.10</t>
  </si>
  <si>
    <t xml:space="preserve">Ongoing </t>
  </si>
  <si>
    <t xml:space="preserve">Standardisation of templates, reporting frameworks, use of technology, and criteria for reporting status, risk, and delivery confidence. 
</t>
  </si>
  <si>
    <t>STW 4.4.10</t>
  </si>
  <si>
    <t>Ongoing review on the effectiveness of the above.</t>
  </si>
  <si>
    <t>Options appraisal produced and shared for discussions</t>
  </si>
  <si>
    <t>Co-produce and agree a Provider Alliance approach</t>
  </si>
  <si>
    <t>Determine Leadership of Provider Alliance (including lead CEO and Executive  supporting infrastructure)</t>
  </si>
  <si>
    <t>5.1.5</t>
  </si>
  <si>
    <t>Prepare for the findings of any external assessments and monitor the progress of any associated action plans</t>
  </si>
  <si>
    <t>Develop Governance model, reporting arrangements and aligned risk management approach</t>
  </si>
  <si>
    <t>Identification of key priority workstreams with associated deliverables,  accountabilities and impact</t>
  </si>
  <si>
    <t>System wide risk management approach (including consistent policies and risk assessment tools) documented and signed off by ICB and provider boards (where appropriate)
Risk Registers held at Tier 2 Delivery Groups 
System Transformtion Group - monthly reporting includes risk reporting by programe
System overall risk register</t>
  </si>
  <si>
    <t>78% by March 25 (Type 1 &amp;3)
Reduce ambulance handover dealys &gt;3hrs to no more than 4.5 per day by March 2025 
12 hours reduce to no more than 17.2% (of Type1 attendances) by March 2025</t>
  </si>
  <si>
    <t>NCTR in SaTH 94 March 2025
NCTR to discharge LoS 2 days March 2025
Escalation spaces 0 end of March 2025
Community metrics levelof 20 NCTR, ALoS NCTR of 4 days by March 25.</t>
  </si>
  <si>
    <t>Demonstrate collaborative decision-making through the co-development and co-delivery of a System Integrated Improvement Plan that supports delivery of all the RSP exit criteria at both system and organisational levels, based on the principle of delivering the best, most sustainable and most equitable solutions for the whole population served by the system.</t>
  </si>
  <si>
    <t>Incorporate feedback into the refreshed plan for 25/26</t>
  </si>
  <si>
    <t>5.3.6</t>
  </si>
  <si>
    <t>5.3.7</t>
  </si>
  <si>
    <t>5.3.8</t>
  </si>
  <si>
    <t>External assessment of collaborative decision making demonstrated in delivery of the SIIP</t>
  </si>
  <si>
    <t>Follow up external assessment of collaborative decision making demonstrated in delivery of the SIIP</t>
  </si>
  <si>
    <t>STW 3.2.12</t>
  </si>
  <si>
    <t>PMO PIDs, Benefits, Actions for Improvement Plan 25/26 to be approved by UEC DG 25 Feb 25 meeting.</t>
  </si>
  <si>
    <t>PMO PIDs, Benefits, Actions for Improvement Plan 25/26 to be approved by System Transformation Group 26 Mar 25 meeting.</t>
  </si>
  <si>
    <t>Governance and oversight of the delivery of the plan by UEC delivery group.</t>
  </si>
  <si>
    <t xml:space="preserve">Revise the PMO framework for Improvement Plan 25/26, consistent with redesigned System PMO (Task ID 4.4.4). </t>
  </si>
  <si>
    <t xml:space="preserve">Monitor delivery of stratgey via key metrics to ensure strategy is delivered and working effectively </t>
  </si>
  <si>
    <t>Alison Massey</t>
  </si>
  <si>
    <t>Review and recommission UTC provision to increase utilisation</t>
  </si>
  <si>
    <t>Implement admission avoidance clinics to reduce demand on ED</t>
  </si>
  <si>
    <t>Gordon Wood</t>
  </si>
  <si>
    <t>Implement further GP direct access speciality pathways across Womens and Childrens services</t>
  </si>
  <si>
    <t>Zain Siddiqui</t>
  </si>
  <si>
    <t>Implement GP direct access speciality pathways across surgical services</t>
  </si>
  <si>
    <t xml:space="preserve">Andrena Weston  </t>
  </si>
  <si>
    <t>Improve productivity of Minors</t>
  </si>
  <si>
    <t>Rebecca Race/Rebecca Houlston/Nat Rose/Deb Archer</t>
  </si>
  <si>
    <t>Review ED Medical staffing to ensure it aligns with the hourly demand with both ED departments</t>
  </si>
  <si>
    <t>Improve response time to referrals on the AMU &amp; Medical wards (currently 24 hours) by Cardio and Respiratory</t>
  </si>
  <si>
    <t>Saskia Jones-Perrott</t>
  </si>
  <si>
    <t>Review effectiveness of the Admission and Referral Protocol following relaunch</t>
  </si>
  <si>
    <t>Steve McKew</t>
  </si>
  <si>
    <t>Reconfiguration of bed base on PRH site to expand acute medical beds to align with demand</t>
  </si>
  <si>
    <t>Recruitment following reconfiguration of Cardiorespiratory to optimise diagnostics</t>
  </si>
  <si>
    <t>Tom Phelps</t>
  </si>
  <si>
    <t>Therapies - Review the use of SPA time and the SOP updating if required</t>
  </si>
  <si>
    <t>Emma Weaver</t>
  </si>
  <si>
    <t>Therapies - Review the impact of the E-job planning trial and agree next steps</t>
  </si>
  <si>
    <t>Therapies - Review Stroke Pathways considering the opportunities as outlined in the CQC report</t>
  </si>
  <si>
    <t>Radiology - Gap analysis against proposed 12hr turnaround</t>
  </si>
  <si>
    <t>Helen Williams</t>
  </si>
  <si>
    <t>Radiology - 12hr turnaround draft proposal including  procedures and SOP</t>
  </si>
  <si>
    <t>Pharmacy - Development of business case for Pharmacy staff in ED</t>
  </si>
  <si>
    <t>Imran Hanif</t>
  </si>
  <si>
    <t>Pharmacy - Procurement / Installation / Staff Training  / Go live of automated cabinets at PRH emergency dept.</t>
  </si>
  <si>
    <t>Pathology - Recruitment of additional posts to extend out of hours provision</t>
  </si>
  <si>
    <t>Adrian Verdee</t>
  </si>
  <si>
    <t>STW 3.1.2.5</t>
  </si>
  <si>
    <t>STW 3.1.2.6</t>
  </si>
  <si>
    <t>STW 3.1.2.7</t>
  </si>
  <si>
    <t>STW 3.1.2.8</t>
  </si>
  <si>
    <t>STW 3.1.2.9</t>
  </si>
  <si>
    <t>STW 3.1.2.10</t>
  </si>
  <si>
    <t>STW 3.1.2.11</t>
  </si>
  <si>
    <t>STW 3.1.2.12</t>
  </si>
  <si>
    <t>Alison Massey &amp; Angela Raynor</t>
  </si>
  <si>
    <t xml:space="preserve"> Angela Raynor</t>
  </si>
  <si>
    <t>Establish Frailty Assessment Units at RSH &amp; PRH</t>
  </si>
  <si>
    <t>Frailty Clinical advice &amp; guidance line as part of the FAU offer</t>
  </si>
  <si>
    <t>Introduce a System wide delirium pathway</t>
  </si>
  <si>
    <t>Develop plan for improvement of UTI prevention and catheter care emergency attendances</t>
  </si>
  <si>
    <t>Implementation of comprehensive geriatric assessment in care homes</t>
  </si>
  <si>
    <t>Integrated Falls Prevention and Urgent Falls Response Programmes</t>
  </si>
  <si>
    <t>Energize, Fit4All and Community Champions programme of work</t>
  </si>
  <si>
    <t>Process developments of Long Lie &amp; Urgent Falls pathways</t>
  </si>
  <si>
    <t>Roll out of the managing deterioration pathway (National Patient safety Programme)</t>
  </si>
  <si>
    <t>STW 3.1.4.8</t>
  </si>
  <si>
    <t>STW 3.1.4.9</t>
  </si>
  <si>
    <t>STW 3.1.4.10</t>
  </si>
  <si>
    <t>STW 3.1.4.11</t>
  </si>
  <si>
    <t>Reduce length of stay for NCTR patients by process improvements in the System Discharge Alliance, with earlier identification of complex patients on wards prior to discharge</t>
  </si>
  <si>
    <t xml:space="preserve">Develop and establish a System Care Transfer Hub 
[Fully operational from 1 Oct 24 and incrementally delivering the required effects] </t>
  </si>
  <si>
    <t>Improve the pathway profile to promote Home First
[Connected to the CTH implementation]</t>
  </si>
  <si>
    <t>Data Warehousing Data Reporting, Data Quality Issue - Elective data reported below planned levels due to Data Quality issues. Risk to System ERF Income delivery.</t>
  </si>
  <si>
    <t>Weekly operational meeting in place across SaTH/ICB - focused action plan based on identified issues, with weekly cycle of issue resolution, tests and sign off by BI and Finance. Expert additional resource brought in to deliver plan with oversight by NHSE, interim solution identified. Longer term solution also under development. Adding staff capacity to increase capacity and activity. National payment variation requested to allow implementation of interim solution, additional capacity to accelerate (NHSE scoping).</t>
  </si>
  <si>
    <t>Risk to the delivery of the 2024/25 Financial Plan - 2024/25 Financial Risks are :
Efficiency Delivery Risk £19.8m Month 6(100% High Risk plus 25% of Medium risk, reduced from £28.5m Month 5)
Cost Risk £39m Month 6 (Reduced from £59.4m in Month 5 - HCA re-banding risk increased)
Income Risk £29.7m Month 6 (Reduced from £30.4m Month 5)</t>
  </si>
  <si>
    <t>Pay pressures for bank and agency staff.</t>
  </si>
  <si>
    <t>System approach to negotiation on rates with agency providers – also to be progressedat regional level . Roll out of NHSP bank across system. Improved e-rostering. Focus on price cap overrides. WM Cluster medical rates. Strengthening of approval processes for bank shifts. Increased focus on workforce unavailability. Enhanced bank rates ceased.</t>
  </si>
  <si>
    <t>Increased escalation costs.</t>
  </si>
  <si>
    <t>Escalation plan is reviewed and challenged at UEC Board and FIP. I&amp;I PwC Phase 2 support, focused on driving improvement and impact.</t>
  </si>
  <si>
    <t>Impact of cessation of RJAH LLP contracton finance, activity and waiting lists.</t>
  </si>
  <si>
    <t>Mitigation plan in place inc. alternative staffing through NHS locum appointments, and HTE framework, SLAs with other local trusts, review job plans and rostering practices to optimise substantive staffing</t>
  </si>
  <si>
    <t>Resource constraints in programme management, BI, clinical leadership and improvement capability.</t>
  </si>
  <si>
    <t>Clinical workforce already stretched. However, they are key to delivering the additional aims of A-tED, IPS and Frailty models.</t>
  </si>
  <si>
    <t>Commissioning &amp; Contracting implications on some projects relating to care coordination will delay final operating model.</t>
  </si>
  <si>
    <t>Commissioning approach signed off by NHS STW w.c. 6th May. Commissioning plan now being implemented with stakeholder engagement in progress.</t>
  </si>
  <si>
    <t>To be addressed through detailed implementation planning and support of national teams.</t>
  </si>
  <si>
    <t>Detailed resource plan identifies need. External support provided by national teams (ECIST Tier 1 GIRFT).External support in place to develop a system Programme Management Office by Nov 24.</t>
  </si>
  <si>
    <t>Complexity arising from potential PMO duplication across the system PMO teams</t>
  </si>
  <si>
    <t>Risk to collaborative system decision-making if there is no unified direction, to align on goals, improve productivity, and drive cohesive strategies.</t>
  </si>
  <si>
    <t>STWLEAD 5</t>
  </si>
  <si>
    <t>System organisational development programme developed and being implemented, funded from RSP. The OD programme aims not only to build trusting partner relationships to support collaborative decision-making, but also develop a unified system direction and alignment of goals which will improve productivity and drive cohesion of our organisational and system strategies.</t>
  </si>
  <si>
    <t xml:space="preserve">Monthly STG meeting in place. Monthly CEOS meeting in place. </t>
  </si>
  <si>
    <t>Changes in senior leadership across the ICB and SATH may risk pace of programme delivery while individuals embed into roles.</t>
  </si>
  <si>
    <t>Regular system CEO networking embedded in system governance structure to support the development of positive and constructive relationships.
Supportive handover processes in place for all leaders using existing governance and improvement plans to maximise delivery and opportunity.</t>
  </si>
  <si>
    <t>STWLEAD 6</t>
  </si>
  <si>
    <t>STWFIN 1</t>
  </si>
  <si>
    <t>STWFIN 2</t>
  </si>
  <si>
    <t>STWFIN 3</t>
  </si>
  <si>
    <t>STWWORK7</t>
  </si>
  <si>
    <t>STWWORK8</t>
  </si>
  <si>
    <t>STWWORK9</t>
  </si>
  <si>
    <t>STWWORK6+A9:R12</t>
  </si>
  <si>
    <t xml:space="preserve">STWUEC 6 </t>
  </si>
  <si>
    <t>STWUEC 7</t>
  </si>
  <si>
    <t>STWUEC 8</t>
  </si>
  <si>
    <t>Financial improvement plans are now fully identified for 24/25, PIDs developed and required mitigations identified against the initial plans.
Phase 1 I&amp;I complete, Phase 2 I&amp;I supporting delivery in UEC, Workforce and System PMO alongside additional PMO support agreed for CHC.
Further system mitigations and unpalatable decisions under discussion.</t>
  </si>
  <si>
    <t>Efficiency - System PMO and FIP Governance in place to address £14.9m high risk schemes, including weekly action plans to de-risk delivery with oversight from Executive leads supported by PWC through the Phase 2 I&amp;I.
Cost - Workforce Controls/Non-Pay Controls in place and System Governance for reporting and oversight .
Income - NHSE decisions awaited on spec comm ERF RJAH, SaTH Endoscopy and junior doctors funding and national payment variation requested in relation to SaTH Data Reporting issue.</t>
  </si>
  <si>
    <t>Greater collaborative working across workforce teams to share skills and knowledge facilitated by joint roles across SaTH and SCHT. NHSE funding for  CIPD Strategic Workforce Planning course.</t>
  </si>
  <si>
    <t>System Workforce Group. Planning Deputies Group. STW People Collaborative Committee. System Planning &amp; Performance Group.</t>
  </si>
  <si>
    <t>1,2,3</t>
  </si>
  <si>
    <t>Risk to delivery of the Financial Improvement Programme - Resource constraints to support the full identification and delivery of the 2024/25 Financial Improvement Programme and development of the multi-year FIP programme</t>
  </si>
  <si>
    <t>Agency reduction programme including regional initiative.</t>
  </si>
  <si>
    <t>Additional bank support . Additional technical support available.</t>
  </si>
  <si>
    <t>Opportunity to create a financially sustainable system</t>
  </si>
  <si>
    <t>Weekly workforce returns to NHSE. System Workforce Group. System Vacancy Panel.</t>
  </si>
  <si>
    <t>Review of unavailability factors to develop improvement plan.</t>
  </si>
  <si>
    <t xml:space="preserve">System Workforce Group. System Financial Improvement Group. </t>
  </si>
  <si>
    <t>Regular (weekly) organisational Provider Financial Recovery Group and Monthly ICB Sustainability Working Group to assess capacity and deliverability of deadlines</t>
  </si>
  <si>
    <t>CSU resource to support Retain programme.</t>
  </si>
  <si>
    <t xml:space="preserve"> Gaps in controls:
1. Finance and PMO capacity is extremely limited. System reporting and delivery requirements dealt with through existing organisational finance teams.
Gaps in assurances:
None </t>
  </si>
  <si>
    <t>System Workforce Group. System Vacancy Panel. STW People Collaborative Committee.</t>
  </si>
  <si>
    <t>N/A</t>
  </si>
  <si>
    <t>Refresh of People &amp; OD Strategy provides opportunity to re-engage and re-energise workforce</t>
  </si>
  <si>
    <t>STW People Collaborative Committee</t>
  </si>
  <si>
    <t>Reduction of WTE not achieved in full in 2024/25 taking into account the impact on WTE of additional £6m stretch</t>
  </si>
  <si>
    <t>Monthly financial reporting to finance committee at both an ICB and ICS level
Staff capacity reviewed at finance team meetings and regularly reviewed with ICS CFO.  System Finance, Training and Development Council in place to develop and support a strengthened finance community
Organisational review of capacity at Provider Financial Recovery Group (weekly) and ICB Sustainability Working Group (Monthly)</t>
  </si>
  <si>
    <t>PWC support to identify additional WTE reduction schemes</t>
  </si>
  <si>
    <t xml:space="preserve"> Gaps in controls:
None
Gaps in assurances:
None </t>
  </si>
  <si>
    <t>Workforce Efficiency Schemes</t>
  </si>
  <si>
    <t>Monthly Contract Review Meetings
Weekly SaTH/ICB operational meetings
Monthly data reporting meeting</t>
  </si>
  <si>
    <t>Process implemented at System Vacancy Panel to track dis-established posts. All roles reviewed are compared to plan and minimum staffing levels at service level. Establishment reviews underway, refined vacancy panel criteria via Phase 2 I&amp;I. Alternative schemes developed.</t>
  </si>
  <si>
    <t>System MoU in principle to harmonise agency &amp; bank rate cards. Regional initiative to harmonise agency rates.</t>
  </si>
  <si>
    <t>System Workforce Group. System Financial Improvement Group. STW People Collaborative Committee.</t>
  </si>
  <si>
    <t>Fortnightly System Delivery Meetings
Monthly Finance Committee Meetings</t>
  </si>
  <si>
    <t>Local Care transformation programme, HTP, primary care improvement programme.</t>
  </si>
  <si>
    <t>UEC improvement programme. Virtual Wards, RRU.</t>
  </si>
  <si>
    <t>Claire Skimore, CFO</t>
  </si>
  <si>
    <t>Angela Szabo, DOF</t>
  </si>
  <si>
    <t>UEC Board. System Workforce Group. System Financial Improvement Group. STW People Collaborative Committee.</t>
  </si>
  <si>
    <t>ICB and System Finance Committees</t>
  </si>
  <si>
    <t>Matched to latest SORR (note this as per Risk reported to November FC)</t>
  </si>
  <si>
    <r>
      <t>Revenue and Capital
System financial principles and risk management framework in place across the system as part of development of system financial recovery plan approach as set out within the financial strategy.</t>
    </r>
    <r>
      <rPr>
        <sz val="9"/>
        <rFont val="Arial"/>
        <family val="2"/>
      </rPr>
      <t xml:space="preserve">
System governance arrangements in place through finance committee and system strategic committee and commissioning working group  to ensure that new investments are not made unless recurrent resource is available.</t>
    </r>
    <r>
      <rPr>
        <b/>
        <sz val="9"/>
        <rFont val="Arial"/>
        <family val="2"/>
      </rPr>
      <t xml:space="preserve">
Revenue
System workforce programme and agency reduction group implemented, weekly agency reporting and action plan to reduce agency expenditure in line with system cap
Financial Improvement Programme and System Transformation Group</t>
    </r>
    <r>
      <rPr>
        <sz val="9"/>
        <rFont val="Arial"/>
        <family val="2"/>
      </rPr>
      <t xml:space="preserve">
Organisation self assessments of plan conditions/financial controls in place - Triple Lock, vacancy controls, HFMA sustainability and NHSE Grip and Control.
System vacancy panel in place.  Workforce monitoring of vacancies in place.
Capital
Capital Prioritisation Oversight Group</t>
    </r>
  </si>
  <si>
    <t>Regular System level financial reporting to ICS finance committee and Integrated Care Board
Finance Committee across the system to oversee efficiency and transformation programme delivery.
System productivity and FIP group in place for efficiency.
FIP reports into System Transformation Group which provides Assurance to the Board
Provider collaborative in place.
System agency reduction group implemented, weekly agency reporting and action plan to reduce agency expenditure in line with system cap.
NOF organisation self assessments of plan conditions/financial controls, Triple lock in place.</t>
  </si>
  <si>
    <t>Increased reliance on substantive and bank staff. Reduced agency expenditure.</t>
  </si>
  <si>
    <t>RJAH plan for contract expiry.</t>
  </si>
  <si>
    <t>System Workforce Group. Financial Improvement Group. Finance Deputies Group. System Planning &amp; Performance Group. STW People Collaborative Committee.</t>
  </si>
  <si>
    <t>J Heath 20/11/24</t>
  </si>
  <si>
    <r>
      <t xml:space="preserve">Gaps in Control:
</t>
    </r>
    <r>
      <rPr>
        <sz val="9"/>
        <color rgb="FF000000"/>
        <rFont val="Arial"/>
        <family val="2"/>
      </rPr>
      <t xml:space="preserve">STW 12th June Revenue Financial Plan Limit £90m deficit,
Efficiency is 7.14% for the ICS - Fully identified efficiency plans for 24/25 now in place.
Key areas of risk to delivery are:
1.a Efficiency delivery risk
1b Escalation costs due to UEC pressure and links to discharge
1c  Costs and inflation pressures
1d New NICE appraisals with significant implementation costs e.g. Obesity - Tirzepatide could have huge financial impacts (circa £81M if 70% eligible patients were able to access at current list price)
1e Income Risk if NHSE Income assumptions in the forecast are not supported e.g. Spec Comm ERF for RJAH, Endoscopy income at SaTH
</t>
    </r>
    <r>
      <rPr>
        <b/>
        <sz val="9"/>
        <color rgb="FF000000"/>
        <rFont val="Arial"/>
        <family val="2"/>
      </rPr>
      <t xml:space="preserve">
Gaps in Assurances:
</t>
    </r>
    <r>
      <rPr>
        <sz val="9"/>
        <color rgb="FF000000"/>
        <rFont val="Arial"/>
        <family val="2"/>
      </rPr>
      <t>A forecast that does not have risks fully mitigated means that there is limited assurance that the financial forecast can be met.</t>
    </r>
  </si>
  <si>
    <r>
      <rPr>
        <b/>
        <sz val="11"/>
        <color rgb="FF000000"/>
        <rFont val="Calibri"/>
        <family val="2"/>
        <scheme val="minor"/>
      </rPr>
      <t>ICS Aim:</t>
    </r>
    <r>
      <rPr>
        <sz val="11"/>
        <color rgb="FF000000"/>
        <rFont val="Calibri"/>
        <family val="2"/>
        <scheme val="minor"/>
      </rPr>
      <t xml:space="preserve"> Enhancing Productivity &amp; Value for Money                                </t>
    </r>
    <r>
      <rPr>
        <b/>
        <sz val="11"/>
        <color rgb="FF000000"/>
        <rFont val="Calibri"/>
        <family val="2"/>
        <scheme val="minor"/>
      </rPr>
      <t>People Strategy</t>
    </r>
    <r>
      <rPr>
        <sz val="11"/>
        <color rgb="FF000000"/>
        <rFont val="Calibri"/>
        <family val="2"/>
        <scheme val="minor"/>
      </rPr>
      <t>: Reform - New Ways of Working &amp; Strategic Workforce Planning</t>
    </r>
  </si>
  <si>
    <r>
      <rPr>
        <b/>
        <sz val="11"/>
        <color rgb="FF000000"/>
        <rFont val="Calibri"/>
        <family val="2"/>
        <scheme val="minor"/>
      </rPr>
      <t>ICS Aim:</t>
    </r>
    <r>
      <rPr>
        <sz val="11"/>
        <color rgb="FF000000"/>
        <rFont val="Calibri"/>
        <family val="2"/>
        <scheme val="minor"/>
      </rPr>
      <t xml:space="preserve"> Tackling  Inequalities in Outcomes, Experience and Access; Enhancing Productivity &amp; Value for Money                               </t>
    </r>
    <r>
      <rPr>
        <b/>
        <sz val="11"/>
        <color rgb="FF000000"/>
        <rFont val="Calibri"/>
        <family val="2"/>
        <scheme val="minor"/>
      </rPr>
      <t>People Strategy</t>
    </r>
    <r>
      <rPr>
        <sz val="11"/>
        <color rgb="FF000000"/>
        <rFont val="Calibri"/>
        <family val="2"/>
        <scheme val="minor"/>
      </rPr>
      <t>: Reform - New Ways of Working &amp; Strategic Workforce Planning</t>
    </r>
  </si>
  <si>
    <r>
      <rPr>
        <b/>
        <sz val="11"/>
        <color rgb="FF000000"/>
        <rFont val="Calibri"/>
        <family val="2"/>
        <scheme val="minor"/>
      </rPr>
      <t xml:space="preserve">ICS Aim: </t>
    </r>
    <r>
      <rPr>
        <sz val="11"/>
        <color rgb="FF000000"/>
        <rFont val="Calibri"/>
        <family val="2"/>
        <scheme val="minor"/>
      </rPr>
      <t xml:space="preserve">Enhancing Productivity &amp; Value for Money                               </t>
    </r>
    <r>
      <rPr>
        <b/>
        <sz val="11"/>
        <color rgb="FF000000"/>
        <rFont val="Calibri"/>
        <family val="2"/>
        <scheme val="minor"/>
      </rPr>
      <t>People Strategy:</t>
    </r>
    <r>
      <rPr>
        <sz val="11"/>
        <color rgb="FF000000"/>
        <rFont val="Calibri"/>
        <family val="2"/>
        <scheme val="minor"/>
      </rPr>
      <t xml:space="preserve"> Reform - New Ways of Working &amp; Strategic Workforce Planning and Retain - Looking After Our People</t>
    </r>
  </si>
  <si>
    <r>
      <rPr>
        <b/>
        <sz val="11"/>
        <color rgb="FF000000"/>
        <rFont val="Calibri"/>
        <family val="2"/>
        <scheme val="minor"/>
      </rPr>
      <t>ICS Aim:</t>
    </r>
    <r>
      <rPr>
        <sz val="11"/>
        <color rgb="FF000000"/>
        <rFont val="Calibri"/>
        <family val="2"/>
        <scheme val="minor"/>
      </rPr>
      <t xml:space="preserve"> Enhancing Productivity &amp; Value for Money                               </t>
    </r>
    <r>
      <rPr>
        <b/>
        <sz val="11"/>
        <color rgb="FF000000"/>
        <rFont val="Calibri"/>
        <family val="2"/>
        <scheme val="minor"/>
      </rPr>
      <t>People Strategy</t>
    </r>
    <r>
      <rPr>
        <sz val="11"/>
        <color rgb="FF000000"/>
        <rFont val="Calibri"/>
        <family val="2"/>
        <scheme val="minor"/>
      </rPr>
      <t>: Retain - Looking After Our People; Train - Growing for the Future</t>
    </r>
  </si>
  <si>
    <t>System improvement programme identifies key leads and support required for delivery</t>
  </si>
  <si>
    <t>System improvement programme identifies key clinical leads and support required for delivery</t>
  </si>
  <si>
    <t>Improvement plan SRO (CDO) working closing with ICB Director of Commissioning &amp; Contracting</t>
  </si>
  <si>
    <t>Clear evidence of benefits related to any investment.
Non recurrent funding has been sourced
Longer term commissioning intentions will ensure integrated care model defied and will align with local care &amp; HTP</t>
  </si>
  <si>
    <t>SaTH recruited to full ED consulant establishment.
Workforce review required to align workforce to demand.</t>
  </si>
  <si>
    <t>Digital enabling will be required across multiple providers
in the mean time a interim solution will be implemented</t>
  </si>
  <si>
    <t>  Providers reviewing how they can use existing capacity to provide better coverage across 7 days</t>
  </si>
  <si>
    <t>System-wide Discharge workstream: Patients are at risk of deconditioning due to length of acute stay.​</t>
  </si>
  <si>
    <t>plans to reduce long ambulance handover delays, optimising short stay capacity for frail/elderly cohort and SDEC. Actions to reduce LoS + SaTH deconditioning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</si>
</sst>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
  </numFmts>
  <fonts count="29">
    <font>
      <sz val="11"/>
      <color theme="1"/>
      <name val="Calibri"/>
      <family val="2"/>
      <scheme val="minor"/>
    </font>
    <font>
      <b/>
      <sz val="11"/>
      <color theme="1"/>
      <name val="Calibri"/>
      <family val="2"/>
      <scheme val="minor"/>
    </font>
    <font>
      <sz val="8"/>
      <name val="Calibri"/>
      <family val="2"/>
      <scheme val="minor"/>
    </font>
    <font>
      <b/>
      <sz val="18"/>
      <color theme="1"/>
      <name val="Calibri"/>
      <family val="2"/>
      <scheme val="minor"/>
    </font>
    <font>
      <sz val="11"/>
      <color rgb="FF000000"/>
      <name val="Calibri"/>
      <family val="2"/>
      <scheme val="minor"/>
    </font>
    <font>
      <sz val="11"/>
      <name val="Calibri"/>
      <family val="2"/>
      <scheme val="minor"/>
    </font>
    <font>
      <strike/>
      <sz val="11"/>
      <name val="Calibri"/>
      <family val="2"/>
      <scheme val="minor"/>
    </font>
    <font>
      <sz val="16"/>
      <color theme="1"/>
      <name val="Calibri"/>
      <family val="2"/>
      <scheme val="minor"/>
    </font>
    <font>
      <i/>
      <sz val="11"/>
      <color theme="1"/>
      <name val="Calibri"/>
      <family val="2"/>
      <scheme val="minor"/>
    </font>
    <font>
      <sz val="11"/>
      <color rgb="FFFF0000"/>
      <name val="Calibri"/>
      <family val="2"/>
      <scheme val="minor"/>
    </font>
    <font>
      <sz val="11"/>
      <name val="Calibri"/>
      <family val="2"/>
    </font>
    <font>
      <b/>
      <sz val="12"/>
      <color theme="0"/>
      <name val="Calibri"/>
      <family val="2"/>
      <scheme val="minor"/>
    </font>
    <font>
      <sz val="11"/>
      <color theme="1"/>
      <name val="Calibri"/>
      <family val="2"/>
    </font>
    <font>
      <sz val="11"/>
      <color rgb="FF000000"/>
      <name val="Calibri"/>
      <family val="2"/>
    </font>
    <font>
      <sz val="10"/>
      <color theme="1"/>
      <name val="Arial"/>
      <family val="2"/>
    </font>
    <font>
      <sz val="11"/>
      <color rgb="FF000000"/>
      <name val="Aptos Display"/>
      <family val="2"/>
    </font>
    <font>
      <sz val="11"/>
      <color rgb="FF000000"/>
      <name val="Aptos Narrow"/>
      <family val="2"/>
    </font>
    <font>
      <vertAlign val="superscript"/>
      <sz val="11"/>
      <color rgb="FF000000"/>
      <name val="Calibri"/>
      <family val="2"/>
      <scheme val="minor"/>
    </font>
    <font>
      <sz val="10"/>
      <name val="Arial"/>
      <family val="2"/>
    </font>
    <font>
      <sz val="11"/>
      <color rgb="FF000000"/>
      <name val="Calibri"/>
      <family val="2"/>
      <charset val="1"/>
    </font>
    <font>
      <sz val="10"/>
      <color rgb="FF000000"/>
      <name val="Arial"/>
      <family val="2"/>
    </font>
    <font>
      <sz val="10"/>
      <color theme="1"/>
      <name val="Calibri"/>
      <family val="2"/>
    </font>
    <font>
      <b/>
      <sz val="16"/>
      <color theme="1"/>
      <name val="Calibri"/>
      <family val="2"/>
      <scheme val="minor"/>
    </font>
    <font>
      <b/>
      <sz val="10"/>
      <color theme="0"/>
      <name val="Arial"/>
      <family val="2"/>
    </font>
    <font>
      <sz val="9"/>
      <name val="Arial"/>
      <family val="2"/>
    </font>
    <font>
      <b/>
      <sz val="9"/>
      <name val="Arial"/>
      <family val="2"/>
    </font>
    <font>
      <sz val="9"/>
      <color rgb="FF000000"/>
      <name val="Arial"/>
      <family val="2"/>
    </font>
    <font>
      <b/>
      <sz val="9"/>
      <color rgb="FF000000"/>
      <name val="Arial"/>
      <family val="2"/>
    </font>
    <font>
      <b/>
      <sz val="11"/>
      <color rgb="FF00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rgb="FFFFFF00"/>
        <bgColor indexed="64"/>
      </patternFill>
    </fill>
    <fill>
      <patternFill patternType="solid">
        <fgColor theme="0"/>
        <bgColor rgb="FF000000"/>
      </patternFill>
    </fill>
    <fill>
      <patternFill patternType="solid">
        <fgColor rgb="FFFFC000"/>
        <bgColor indexed="64"/>
      </patternFill>
    </fill>
    <fill>
      <patternFill patternType="solid">
        <fgColor rgb="FFFF0000"/>
        <bgColor indexed="64"/>
      </patternFill>
    </fill>
    <fill>
      <patternFill patternType="solid">
        <fgColor rgb="FFFFFFFF"/>
        <bgColor indexed="64"/>
      </patternFill>
    </fill>
    <fill>
      <patternFill patternType="solid">
        <fgColor rgb="FFFFFFFF"/>
        <bgColor rgb="FF000000"/>
      </patternFill>
    </fill>
  </fills>
  <borders count="5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medium">
        <color indexed="64"/>
      </top>
      <bottom style="medium">
        <color indexed="64"/>
      </bottom>
      <diagonal/>
    </border>
    <border>
      <left style="medium">
        <color auto="1"/>
      </left>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indexed="64"/>
      </bottom>
      <diagonal/>
    </border>
    <border>
      <left style="thin">
        <color rgb="FF000000"/>
      </left>
      <right style="thin">
        <color auto="1"/>
      </right>
      <top style="thin">
        <color auto="1"/>
      </top>
      <bottom style="thin">
        <color indexed="64"/>
      </bottom>
      <diagonal/>
    </border>
    <border>
      <left style="medium">
        <color indexed="64"/>
      </left>
      <right/>
      <top style="medium">
        <color indexed="64"/>
      </top>
      <bottom style="medium">
        <color indexed="64"/>
      </bottom>
      <diagonal/>
    </border>
  </borders>
  <cellStyleXfs count="3">
    <xf numFmtId="0" fontId="0" fillId="0" borderId="0"/>
    <xf numFmtId="0" fontId="18" fillId="0" borderId="0"/>
    <xf numFmtId="0" fontId="18" fillId="0" borderId="0"/>
  </cellStyleXfs>
  <cellXfs count="391">
    <xf numFmtId="0" fontId="0" fillId="0" borderId="0" xfId="0"/>
    <xf numFmtId="0" fontId="0" fillId="0" borderId="0" xfId="0" applyAlignment="1">
      <alignment wrapText="1"/>
    </xf>
    <xf numFmtId="0" fontId="0" fillId="0" borderId="0" xfId="0" applyAlignment="1">
      <alignment horizontal="center" vertical="top"/>
    </xf>
    <xf numFmtId="0" fontId="0" fillId="0" borderId="4" xfId="0" applyBorder="1" applyAlignment="1">
      <alignment horizontal="center" vertical="top"/>
    </xf>
    <xf numFmtId="0" fontId="0" fillId="0" borderId="5" xfId="0" applyBorder="1" applyAlignment="1">
      <alignment vertical="top"/>
    </xf>
    <xf numFmtId="0" fontId="0" fillId="0" borderId="6" xfId="0" applyBorder="1" applyAlignment="1">
      <alignment vertical="top" wrapText="1"/>
    </xf>
    <xf numFmtId="0" fontId="0" fillId="0" borderId="7" xfId="0" applyBorder="1" applyAlignment="1">
      <alignment horizontal="center" vertical="top"/>
    </xf>
    <xf numFmtId="0" fontId="0" fillId="0" borderId="8"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3" fillId="0" borderId="0" xfId="0" applyFont="1" applyAlignment="1">
      <alignment horizontal="left" vertical="top"/>
    </xf>
    <xf numFmtId="0" fontId="0" fillId="0" borderId="5" xfId="0" applyBorder="1" applyAlignment="1">
      <alignment vertical="top" wrapText="1"/>
    </xf>
    <xf numFmtId="0" fontId="0" fillId="0" borderId="8" xfId="0" applyBorder="1" applyAlignment="1">
      <alignment vertical="top" wrapText="1"/>
    </xf>
    <xf numFmtId="0" fontId="0" fillId="0" borderId="6" xfId="0" applyBorder="1" applyAlignment="1">
      <alignment wrapText="1"/>
    </xf>
    <xf numFmtId="0" fontId="4" fillId="0" borderId="5" xfId="0" applyFont="1" applyBorder="1" applyAlignment="1">
      <alignment horizontal="left" wrapText="1" readingOrder="1"/>
    </xf>
    <xf numFmtId="0" fontId="0" fillId="0" borderId="9" xfId="0" applyBorder="1" applyAlignment="1">
      <alignment wrapText="1"/>
    </xf>
    <xf numFmtId="0" fontId="0" fillId="0" borderId="14" xfId="0" applyBorder="1" applyAlignment="1">
      <alignment horizontal="center" vertical="top"/>
    </xf>
    <xf numFmtId="0" fontId="0" fillId="0" borderId="15" xfId="0" applyBorder="1" applyAlignment="1">
      <alignment vertical="top"/>
    </xf>
    <xf numFmtId="0" fontId="0" fillId="0" borderId="15" xfId="0" applyBorder="1" applyAlignment="1">
      <alignment vertical="top" wrapText="1"/>
    </xf>
    <xf numFmtId="0" fontId="0" fillId="0" borderId="5" xfId="0" applyBorder="1"/>
    <xf numFmtId="0" fontId="1" fillId="2" borderId="1" xfId="0" applyFont="1" applyFill="1" applyBorder="1" applyAlignment="1">
      <alignment horizontal="center" vertical="top"/>
    </xf>
    <xf numFmtId="0" fontId="1" fillId="2" borderId="2" xfId="0" applyFont="1" applyFill="1" applyBorder="1" applyAlignment="1">
      <alignment vertical="top"/>
    </xf>
    <xf numFmtId="0" fontId="1" fillId="2" borderId="13" xfId="0" applyFont="1" applyFill="1" applyBorder="1" applyAlignment="1">
      <alignment vertical="top"/>
    </xf>
    <xf numFmtId="0" fontId="1" fillId="2" borderId="13" xfId="0" applyFont="1" applyFill="1" applyBorder="1" applyAlignment="1">
      <alignment horizontal="center" vertical="top"/>
    </xf>
    <xf numFmtId="0" fontId="1" fillId="2" borderId="10" xfId="0" applyFont="1" applyFill="1" applyBorder="1" applyAlignment="1">
      <alignment horizontal="center" vertical="top" wrapText="1"/>
    </xf>
    <xf numFmtId="0" fontId="1" fillId="2" borderId="10" xfId="0" applyFont="1" applyFill="1" applyBorder="1" applyAlignment="1">
      <alignment horizontal="center" vertical="top"/>
    </xf>
    <xf numFmtId="0" fontId="1" fillId="2" borderId="3" xfId="0" applyFont="1" applyFill="1" applyBorder="1" applyAlignment="1">
      <alignment horizontal="center" vertical="top"/>
    </xf>
    <xf numFmtId="0" fontId="1" fillId="2" borderId="2" xfId="0" applyFont="1" applyFill="1" applyBorder="1" applyAlignment="1">
      <alignment horizontal="center" vertical="top" wrapText="1"/>
    </xf>
    <xf numFmtId="0" fontId="0" fillId="0" borderId="16" xfId="0" applyBorder="1" applyAlignment="1">
      <alignment vertical="top"/>
    </xf>
    <xf numFmtId="0" fontId="0" fillId="0" borderId="17" xfId="0" applyBorder="1" applyAlignment="1">
      <alignment wrapText="1"/>
    </xf>
    <xf numFmtId="0" fontId="0" fillId="0" borderId="0" xfId="0" applyAlignment="1">
      <alignment horizontal="center" wrapText="1"/>
    </xf>
    <xf numFmtId="17" fontId="5" fillId="3" borderId="5" xfId="0" applyNumberFormat="1" applyFont="1" applyFill="1" applyBorder="1" applyAlignment="1">
      <alignment vertical="top" wrapText="1"/>
    </xf>
    <xf numFmtId="0" fontId="5" fillId="0" borderId="5" xfId="0" applyFont="1" applyBorder="1" applyAlignment="1">
      <alignment horizontal="center" vertical="top" wrapText="1"/>
    </xf>
    <xf numFmtId="0" fontId="5" fillId="3" borderId="5" xfId="0" applyFont="1" applyFill="1" applyBorder="1" applyAlignment="1">
      <alignment vertical="top" wrapText="1"/>
    </xf>
    <xf numFmtId="0" fontId="5" fillId="3" borderId="5" xfId="0" applyFont="1" applyFill="1" applyBorder="1" applyAlignment="1">
      <alignment horizontal="center" vertical="top"/>
    </xf>
    <xf numFmtId="0" fontId="5" fillId="3" borderId="6" xfId="0" applyFont="1" applyFill="1" applyBorder="1" applyAlignment="1">
      <alignment horizontal="left" vertical="top" wrapText="1"/>
    </xf>
    <xf numFmtId="0" fontId="5" fillId="3" borderId="6" xfId="0" applyFont="1" applyFill="1" applyBorder="1" applyAlignment="1">
      <alignment vertical="top" wrapText="1"/>
    </xf>
    <xf numFmtId="0" fontId="5" fillId="3" borderId="8" xfId="0" applyFont="1" applyFill="1" applyBorder="1" applyAlignment="1">
      <alignment horizontal="center" vertical="top"/>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5" fillId="0" borderId="2" xfId="0" applyFont="1" applyBorder="1" applyAlignment="1">
      <alignment horizontal="center" vertical="top" wrapText="1"/>
    </xf>
    <xf numFmtId="0" fontId="5" fillId="3" borderId="3" xfId="0" applyFont="1" applyFill="1" applyBorder="1" applyAlignment="1">
      <alignment vertical="top" wrapText="1"/>
    </xf>
    <xf numFmtId="0" fontId="1" fillId="2" borderId="20" xfId="0" applyFont="1" applyFill="1" applyBorder="1" applyAlignment="1">
      <alignment vertical="top" wrapText="1"/>
    </xf>
    <xf numFmtId="0" fontId="1" fillId="2" borderId="21" xfId="0" applyFont="1" applyFill="1" applyBorder="1" applyAlignment="1">
      <alignment horizontal="center" vertical="top" wrapText="1"/>
    </xf>
    <xf numFmtId="0" fontId="1" fillId="2" borderId="21" xfId="0" applyFont="1" applyFill="1" applyBorder="1" applyAlignment="1">
      <alignment horizontal="left" vertical="top" wrapText="1"/>
    </xf>
    <xf numFmtId="0" fontId="1" fillId="2" borderId="22" xfId="0" applyFont="1" applyFill="1" applyBorder="1" applyAlignment="1">
      <alignment horizontal="left" vertical="top" wrapText="1"/>
    </xf>
    <xf numFmtId="0" fontId="5" fillId="3" borderId="18" xfId="0" applyFont="1" applyFill="1" applyBorder="1" applyAlignment="1">
      <alignment vertical="top" wrapText="1"/>
    </xf>
    <xf numFmtId="0" fontId="5" fillId="3" borderId="13" xfId="0" applyFont="1" applyFill="1" applyBorder="1" applyAlignment="1">
      <alignment vertical="top" wrapText="1"/>
    </xf>
    <xf numFmtId="0" fontId="1" fillId="2" borderId="23" xfId="0" applyFont="1" applyFill="1" applyBorder="1" applyAlignment="1">
      <alignment horizontal="left" vertical="top" wrapText="1"/>
    </xf>
    <xf numFmtId="0" fontId="5" fillId="0" borderId="18" xfId="0" applyFont="1" applyBorder="1" applyAlignment="1">
      <alignment horizontal="center" vertical="top" wrapText="1"/>
    </xf>
    <xf numFmtId="0" fontId="5" fillId="0" borderId="19" xfId="0" applyFont="1" applyBorder="1" applyAlignment="1">
      <alignment horizontal="left" vertical="top" wrapText="1" readingOrder="1"/>
    </xf>
    <xf numFmtId="0" fontId="5" fillId="0" borderId="5" xfId="0" applyFont="1" applyBorder="1" applyAlignment="1">
      <alignment horizontal="left" vertical="top" wrapText="1" readingOrder="1"/>
    </xf>
    <xf numFmtId="0" fontId="5" fillId="0" borderId="8" xfId="0" applyFont="1" applyBorder="1" applyAlignment="1">
      <alignment horizontal="left" vertical="top" wrapText="1" readingOrder="1"/>
    </xf>
    <xf numFmtId="0" fontId="5" fillId="3" borderId="24" xfId="0" applyFont="1" applyFill="1" applyBorder="1" applyAlignment="1">
      <alignment vertical="top" wrapText="1"/>
    </xf>
    <xf numFmtId="0" fontId="0" fillId="0" borderId="5" xfId="0" applyBorder="1" applyAlignment="1">
      <alignment vertical="center" wrapText="1"/>
    </xf>
    <xf numFmtId="0" fontId="1" fillId="2" borderId="5" xfId="0" applyFont="1" applyFill="1" applyBorder="1" applyAlignment="1">
      <alignment vertical="top"/>
    </xf>
    <xf numFmtId="0" fontId="1" fillId="2" borderId="5" xfId="0" applyFont="1" applyFill="1" applyBorder="1" applyAlignment="1">
      <alignment vertical="top" wrapText="1"/>
    </xf>
    <xf numFmtId="164" fontId="0" fillId="0" borderId="5" xfId="0" applyNumberFormat="1" applyBorder="1"/>
    <xf numFmtId="0" fontId="5" fillId="0" borderId="8" xfId="0" applyFont="1" applyBorder="1" applyAlignment="1">
      <alignment vertical="top" wrapText="1"/>
    </xf>
    <xf numFmtId="0" fontId="5" fillId="0" borderId="8" xfId="0" applyFont="1" applyBorder="1" applyAlignment="1">
      <alignment horizontal="left" vertical="top" wrapText="1"/>
    </xf>
    <xf numFmtId="0" fontId="5" fillId="0" borderId="8" xfId="0" applyFont="1" applyBorder="1" applyAlignment="1">
      <alignment horizontal="center" vertical="top" wrapText="1"/>
    </xf>
    <xf numFmtId="0" fontId="5" fillId="0" borderId="2" xfId="0" applyFont="1" applyBorder="1" applyAlignment="1">
      <alignment vertical="top" wrapText="1"/>
    </xf>
    <xf numFmtId="0" fontId="10" fillId="0" borderId="2" xfId="0" applyFont="1" applyBorder="1" applyAlignment="1">
      <alignment vertical="top" wrapText="1"/>
    </xf>
    <xf numFmtId="0" fontId="5" fillId="3" borderId="5" xfId="0" applyFont="1" applyFill="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vertical="top" wrapText="1"/>
    </xf>
    <xf numFmtId="0" fontId="0" fillId="0" borderId="5" xfId="0" applyBorder="1" applyAlignment="1">
      <alignment horizontal="center" vertical="top" wrapText="1"/>
    </xf>
    <xf numFmtId="0" fontId="0" fillId="0" borderId="5" xfId="0" applyBorder="1" applyAlignment="1">
      <alignment horizontal="center" vertical="top"/>
    </xf>
    <xf numFmtId="0" fontId="1" fillId="2" borderId="3" xfId="0" applyFont="1" applyFill="1" applyBorder="1" applyAlignment="1">
      <alignment horizontal="left" vertical="top" wrapText="1"/>
    </xf>
    <xf numFmtId="0" fontId="1" fillId="2" borderId="2" xfId="0" applyFont="1" applyFill="1" applyBorder="1" applyAlignment="1">
      <alignment horizontal="left" vertical="top" wrapText="1"/>
    </xf>
    <xf numFmtId="0" fontId="0" fillId="3" borderId="2" xfId="0" applyFill="1" applyBorder="1" applyAlignment="1">
      <alignment vertical="top" wrapText="1"/>
    </xf>
    <xf numFmtId="0" fontId="0" fillId="0" borderId="2" xfId="0" applyBorder="1" applyAlignment="1">
      <alignment vertical="top" wrapText="1"/>
    </xf>
    <xf numFmtId="17" fontId="5" fillId="0" borderId="5" xfId="0" applyNumberFormat="1" applyFont="1" applyBorder="1" applyAlignment="1">
      <alignment vertical="top" wrapText="1"/>
    </xf>
    <xf numFmtId="17" fontId="0" fillId="0" borderId="5" xfId="0" applyNumberFormat="1" applyBorder="1" applyAlignment="1">
      <alignment vertical="top" wrapText="1"/>
    </xf>
    <xf numFmtId="17" fontId="0" fillId="0" borderId="8" xfId="0" applyNumberFormat="1" applyBorder="1" applyAlignment="1">
      <alignment vertical="top" wrapText="1"/>
    </xf>
    <xf numFmtId="0" fontId="5" fillId="3" borderId="2" xfId="0" applyFont="1" applyFill="1" applyBorder="1" applyAlignment="1">
      <alignment horizontal="left" vertical="top" wrapText="1"/>
    </xf>
    <xf numFmtId="0" fontId="5" fillId="3" borderId="2" xfId="0" applyFont="1" applyFill="1" applyBorder="1" applyAlignment="1">
      <alignment vertical="top" wrapText="1"/>
    </xf>
    <xf numFmtId="0" fontId="5" fillId="0" borderId="19" xfId="0" applyFont="1" applyBorder="1" applyAlignment="1">
      <alignment horizontal="center" vertical="top" wrapText="1"/>
    </xf>
    <xf numFmtId="0" fontId="5" fillId="0" borderId="19" xfId="0" applyFont="1" applyBorder="1" applyAlignment="1">
      <alignment horizontal="left" vertical="top" wrapText="1"/>
    </xf>
    <xf numFmtId="0" fontId="5" fillId="0" borderId="19" xfId="0" applyFont="1" applyBorder="1" applyAlignment="1">
      <alignment vertical="top" wrapText="1"/>
    </xf>
    <xf numFmtId="0" fontId="0" fillId="4" borderId="5" xfId="0" applyFill="1" applyBorder="1"/>
    <xf numFmtId="0" fontId="0" fillId="0" borderId="5" xfId="0" applyBorder="1" applyAlignment="1">
      <alignment wrapText="1"/>
    </xf>
    <xf numFmtId="0" fontId="11" fillId="3" borderId="0" xfId="0" applyFont="1" applyFill="1" applyAlignment="1">
      <alignment horizontal="center" vertical="center" wrapText="1"/>
    </xf>
    <xf numFmtId="0" fontId="5" fillId="5" borderId="5" xfId="0" applyFont="1" applyFill="1" applyBorder="1" applyAlignment="1">
      <alignment horizontal="center" vertical="center" wrapText="1"/>
    </xf>
    <xf numFmtId="0" fontId="0" fillId="0" borderId="27" xfId="0" applyBorder="1"/>
    <xf numFmtId="0" fontId="0" fillId="5" borderId="5" xfId="0" applyFill="1" applyBorder="1" applyAlignment="1">
      <alignment wrapText="1"/>
    </xf>
    <xf numFmtId="0" fontId="0" fillId="4" borderId="5" xfId="0" applyFill="1" applyBorder="1" applyAlignment="1">
      <alignment wrapText="1"/>
    </xf>
    <xf numFmtId="0" fontId="0" fillId="5" borderId="29" xfId="0" applyFill="1" applyBorder="1" applyAlignment="1">
      <alignment wrapText="1"/>
    </xf>
    <xf numFmtId="0" fontId="5" fillId="5" borderId="2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0" fillId="0" borderId="15" xfId="0" applyBorder="1" applyAlignment="1">
      <alignment vertical="center" wrapText="1"/>
    </xf>
    <xf numFmtId="0" fontId="4" fillId="0" borderId="5" xfId="0" applyFont="1" applyBorder="1" applyAlignment="1">
      <alignment vertical="top"/>
    </xf>
    <xf numFmtId="0" fontId="0" fillId="0" borderId="5" xfId="0" applyBorder="1" applyAlignment="1">
      <alignment horizontal="center" vertical="center"/>
    </xf>
    <xf numFmtId="0" fontId="0" fillId="0" borderId="0" xfId="0" applyAlignment="1">
      <alignment horizontal="center" vertical="center"/>
    </xf>
    <xf numFmtId="0" fontId="15" fillId="0" borderId="32" xfId="0" applyFont="1" applyBorder="1" applyAlignment="1">
      <alignment wrapText="1"/>
    </xf>
    <xf numFmtId="14" fontId="16" fillId="0" borderId="29" xfId="0" applyNumberFormat="1" applyFont="1" applyBorder="1"/>
    <xf numFmtId="0" fontId="15" fillId="0" borderId="33" xfId="0" applyFont="1" applyBorder="1" applyAlignment="1">
      <alignment wrapText="1"/>
    </xf>
    <xf numFmtId="0" fontId="16" fillId="0" borderId="34" xfId="0" applyFont="1" applyBorder="1"/>
    <xf numFmtId="14" fontId="16" fillId="0" borderId="31" xfId="0" applyNumberFormat="1" applyFont="1" applyBorder="1"/>
    <xf numFmtId="0" fontId="15" fillId="0" borderId="33" xfId="0" applyFont="1" applyBorder="1" applyAlignment="1">
      <alignment wrapText="1" readingOrder="1"/>
    </xf>
    <xf numFmtId="0" fontId="1" fillId="0" borderId="0" xfId="0" applyFont="1" applyAlignment="1">
      <alignment horizontal="left" vertical="center"/>
    </xf>
    <xf numFmtId="0" fontId="0" fillId="8" borderId="5" xfId="0" applyFill="1" applyBorder="1" applyAlignment="1">
      <alignment horizontal="center" vertical="center"/>
    </xf>
    <xf numFmtId="0" fontId="0" fillId="0" borderId="15" xfId="0" applyBorder="1"/>
    <xf numFmtId="0" fontId="0" fillId="0" borderId="32" xfId="0" applyBorder="1" applyAlignment="1">
      <alignment wrapText="1"/>
    </xf>
    <xf numFmtId="0" fontId="0" fillId="0" borderId="29" xfId="0" applyBorder="1" applyAlignment="1">
      <alignment wrapText="1"/>
    </xf>
    <xf numFmtId="0" fontId="0" fillId="0" borderId="35" xfId="0" applyBorder="1" applyAlignment="1">
      <alignment wrapText="1"/>
    </xf>
    <xf numFmtId="0" fontId="0" fillId="0" borderId="32" xfId="0" applyBorder="1"/>
    <xf numFmtId="0" fontId="15" fillId="0" borderId="36" xfId="0" applyFont="1" applyBorder="1" applyAlignment="1">
      <alignment wrapText="1"/>
    </xf>
    <xf numFmtId="0" fontId="16" fillId="0" borderId="37" xfId="0" applyFont="1" applyBorder="1"/>
    <xf numFmtId="0" fontId="0" fillId="0" borderId="32" xfId="0" applyBorder="1" applyAlignment="1">
      <alignment vertical="center" wrapText="1"/>
    </xf>
    <xf numFmtId="164" fontId="0" fillId="0" borderId="32" xfId="0" applyNumberFormat="1" applyBorder="1"/>
    <xf numFmtId="0" fontId="0" fillId="0" borderId="38" xfId="0" applyBorder="1" applyAlignment="1">
      <alignment vertical="center" wrapText="1"/>
    </xf>
    <xf numFmtId="0" fontId="0" fillId="0" borderId="38" xfId="0" applyBorder="1"/>
    <xf numFmtId="0" fontId="1" fillId="2" borderId="38" xfId="0" applyFont="1" applyFill="1" applyBorder="1" applyAlignment="1">
      <alignment vertical="top"/>
    </xf>
    <xf numFmtId="0" fontId="1" fillId="2" borderId="38" xfId="0" applyFont="1" applyFill="1" applyBorder="1" applyAlignment="1">
      <alignment vertical="top" wrapText="1"/>
    </xf>
    <xf numFmtId="0" fontId="1" fillId="2" borderId="38" xfId="0" applyFont="1" applyFill="1" applyBorder="1" applyAlignment="1">
      <alignment horizontal="center" vertical="top"/>
    </xf>
    <xf numFmtId="0" fontId="0" fillId="3" borderId="38" xfId="0" applyFill="1" applyBorder="1" applyAlignment="1">
      <alignment horizontal="left" wrapText="1"/>
    </xf>
    <xf numFmtId="0" fontId="0" fillId="3" borderId="38" xfId="0" applyFill="1" applyBorder="1" applyAlignment="1">
      <alignment horizontal="left"/>
    </xf>
    <xf numFmtId="0" fontId="0" fillId="3" borderId="38" xfId="0" applyFill="1" applyBorder="1" applyAlignment="1">
      <alignment horizontal="center" vertical="center"/>
    </xf>
    <xf numFmtId="0" fontId="0" fillId="0" borderId="15" xfId="0" applyBorder="1" applyAlignment="1">
      <alignment wrapText="1"/>
    </xf>
    <xf numFmtId="164" fontId="0" fillId="0" borderId="15" xfId="0" applyNumberFormat="1" applyBorder="1"/>
    <xf numFmtId="164" fontId="0" fillId="0" borderId="19" xfId="0" applyNumberFormat="1" applyBorder="1"/>
    <xf numFmtId="0" fontId="0" fillId="0" borderId="0" xfId="0" applyAlignment="1">
      <alignment vertical="center"/>
    </xf>
    <xf numFmtId="0" fontId="0" fillId="0" borderId="0" xfId="0" applyAlignment="1">
      <alignment vertical="center" wrapText="1"/>
    </xf>
    <xf numFmtId="0" fontId="0" fillId="4" borderId="15" xfId="0" applyFill="1" applyBorder="1" applyAlignment="1">
      <alignment vertical="center"/>
    </xf>
    <xf numFmtId="0" fontId="0" fillId="5" borderId="15" xfId="0" applyFill="1" applyBorder="1" applyAlignment="1">
      <alignment vertical="center" wrapText="1"/>
    </xf>
    <xf numFmtId="0" fontId="0" fillId="4" borderId="15" xfId="0" applyFill="1" applyBorder="1" applyAlignment="1">
      <alignment vertical="center" wrapText="1"/>
    </xf>
    <xf numFmtId="0" fontId="0" fillId="5" borderId="15" xfId="0" applyFill="1" applyBorder="1" applyAlignment="1">
      <alignment vertical="center"/>
    </xf>
    <xf numFmtId="0" fontId="0" fillId="5" borderId="28" xfId="0" applyFill="1" applyBorder="1" applyAlignment="1">
      <alignment vertical="center" wrapText="1"/>
    </xf>
    <xf numFmtId="0" fontId="0" fillId="4" borderId="28" xfId="0" applyFill="1" applyBorder="1" applyAlignment="1">
      <alignment vertical="center"/>
    </xf>
    <xf numFmtId="0" fontId="0" fillId="5" borderId="29" xfId="0" applyFill="1" applyBorder="1" applyAlignment="1">
      <alignment vertical="center" wrapText="1"/>
    </xf>
    <xf numFmtId="0" fontId="0" fillId="4" borderId="5" xfId="0" applyFill="1" applyBorder="1" applyAlignment="1">
      <alignment vertical="center" wrapText="1"/>
    </xf>
    <xf numFmtId="0" fontId="0" fillId="5" borderId="5" xfId="0" applyFill="1" applyBorder="1" applyAlignment="1">
      <alignment vertical="center" wrapText="1"/>
    </xf>
    <xf numFmtId="0" fontId="0" fillId="4" borderId="5" xfId="0" applyFill="1" applyBorder="1" applyAlignment="1">
      <alignment vertical="center"/>
    </xf>
    <xf numFmtId="0" fontId="0" fillId="0" borderId="5" xfId="0" applyBorder="1" applyAlignment="1">
      <alignment vertical="center"/>
    </xf>
    <xf numFmtId="14" fontId="0" fillId="0" borderId="5" xfId="0" applyNumberFormat="1" applyBorder="1" applyAlignment="1">
      <alignment vertical="center"/>
    </xf>
    <xf numFmtId="17" fontId="0" fillId="0" borderId="5" xfId="0" applyNumberFormat="1" applyBorder="1" applyAlignment="1">
      <alignment vertical="center"/>
    </xf>
    <xf numFmtId="17" fontId="0" fillId="0" borderId="5" xfId="0" applyNumberFormat="1" applyBorder="1" applyAlignment="1">
      <alignment horizontal="center" vertical="center"/>
    </xf>
    <xf numFmtId="0" fontId="0" fillId="8" borderId="5" xfId="0" applyFill="1" applyBorder="1" applyAlignment="1">
      <alignment vertical="center"/>
    </xf>
    <xf numFmtId="0" fontId="0" fillId="0" borderId="42" xfId="0" applyBorder="1" applyAlignment="1">
      <alignment vertical="center" wrapText="1"/>
    </xf>
    <xf numFmtId="0" fontId="0" fillId="0" borderId="35" xfId="0" applyBorder="1"/>
    <xf numFmtId="164" fontId="0" fillId="0" borderId="35" xfId="0" applyNumberFormat="1" applyBorder="1"/>
    <xf numFmtId="0" fontId="0" fillId="0" borderId="33" xfId="0" applyBorder="1" applyAlignment="1">
      <alignment wrapText="1"/>
    </xf>
    <xf numFmtId="0" fontId="0" fillId="0" borderId="33" xfId="0" applyBorder="1"/>
    <xf numFmtId="164" fontId="0" fillId="0" borderId="33" xfId="0" applyNumberFormat="1" applyBorder="1"/>
    <xf numFmtId="0" fontId="0" fillId="0" borderId="42" xfId="0" applyBorder="1" applyAlignment="1">
      <alignment wrapText="1"/>
    </xf>
    <xf numFmtId="14" fontId="19" fillId="0" borderId="32" xfId="0" applyNumberFormat="1" applyFont="1" applyBorder="1"/>
    <xf numFmtId="164" fontId="0" fillId="0" borderId="27" xfId="0" applyNumberFormat="1" applyBorder="1"/>
    <xf numFmtId="0" fontId="1" fillId="2" borderId="15" xfId="0" applyFont="1" applyFill="1" applyBorder="1" applyAlignment="1">
      <alignment vertical="top"/>
    </xf>
    <xf numFmtId="164" fontId="0" fillId="0" borderId="41" xfId="0" applyNumberFormat="1" applyBorder="1"/>
    <xf numFmtId="14" fontId="19" fillId="0" borderId="33" xfId="0" applyNumberFormat="1" applyFont="1" applyBorder="1"/>
    <xf numFmtId="164" fontId="0" fillId="0" borderId="32" xfId="0" applyNumberFormat="1" applyBorder="1" applyAlignment="1">
      <alignment wrapText="1"/>
    </xf>
    <xf numFmtId="0" fontId="0" fillId="0" borderId="35" xfId="0" applyBorder="1" applyAlignment="1">
      <alignment vertical="center" wrapText="1"/>
    </xf>
    <xf numFmtId="0" fontId="0" fillId="0" borderId="0" xfId="0" applyAlignment="1">
      <alignment horizontal="left" vertical="center"/>
    </xf>
    <xf numFmtId="164" fontId="0" fillId="0" borderId="0" xfId="0" applyNumberFormat="1"/>
    <xf numFmtId="164" fontId="0" fillId="0" borderId="0" xfId="0" applyNumberFormat="1" applyAlignment="1">
      <alignment wrapText="1"/>
    </xf>
    <xf numFmtId="0" fontId="0" fillId="0" borderId="43" xfId="0" applyBorder="1" applyAlignment="1">
      <alignment wrapText="1"/>
    </xf>
    <xf numFmtId="0" fontId="0" fillId="0" borderId="29" xfId="0" applyBorder="1" applyAlignment="1">
      <alignment vertical="center" wrapText="1"/>
    </xf>
    <xf numFmtId="0" fontId="0" fillId="0" borderId="11" xfId="0" applyBorder="1" applyAlignment="1">
      <alignment vertical="center" wrapText="1"/>
    </xf>
    <xf numFmtId="14" fontId="0" fillId="0" borderId="32" xfId="0" applyNumberFormat="1" applyBorder="1"/>
    <xf numFmtId="0" fontId="0" fillId="0" borderId="19" xfId="0" applyBorder="1" applyAlignment="1">
      <alignment wrapText="1"/>
    </xf>
    <xf numFmtId="0" fontId="0" fillId="0" borderId="30" xfId="0" applyBorder="1" applyAlignment="1">
      <alignment vertical="center" wrapText="1"/>
    </xf>
    <xf numFmtId="0" fontId="1" fillId="2" borderId="15" xfId="0" applyFont="1" applyFill="1" applyBorder="1" applyAlignment="1">
      <alignment vertical="top" wrapText="1"/>
    </xf>
    <xf numFmtId="0" fontId="1" fillId="2" borderId="38" xfId="0" applyFont="1" applyFill="1" applyBorder="1" applyAlignment="1">
      <alignment horizontal="center" vertical="center"/>
    </xf>
    <xf numFmtId="0" fontId="21" fillId="7" borderId="38" xfId="0" applyFont="1" applyFill="1" applyBorder="1" applyAlignment="1">
      <alignment horizontal="center" vertical="center" wrapText="1" readingOrder="1"/>
    </xf>
    <xf numFmtId="0" fontId="0" fillId="6" borderId="5" xfId="0" applyFill="1" applyBorder="1" applyAlignment="1">
      <alignment horizontal="center" vertical="center"/>
    </xf>
    <xf numFmtId="0" fontId="0" fillId="9" borderId="5" xfId="0" applyFill="1" applyBorder="1" applyAlignment="1">
      <alignment horizontal="center" vertical="center"/>
    </xf>
    <xf numFmtId="0" fontId="0" fillId="6" borderId="27" xfId="0" applyFill="1" applyBorder="1" applyAlignment="1">
      <alignment horizontal="center" vertical="center"/>
    </xf>
    <xf numFmtId="0" fontId="0" fillId="8" borderId="27" xfId="0" applyFill="1" applyBorder="1" applyAlignment="1">
      <alignment horizontal="center" vertical="center"/>
    </xf>
    <xf numFmtId="0" fontId="0" fillId="0" borderId="5" xfId="0" applyBorder="1" applyAlignment="1">
      <alignment horizontal="center" vertical="center" wrapText="1"/>
    </xf>
    <xf numFmtId="0" fontId="0" fillId="8" borderId="27" xfId="0" applyFill="1" applyBorder="1" applyAlignment="1">
      <alignment horizontal="center" vertical="center" wrapText="1"/>
    </xf>
    <xf numFmtId="0" fontId="0" fillId="6" borderId="27" xfId="0" applyFill="1" applyBorder="1" applyAlignment="1">
      <alignment horizontal="center" vertical="center" wrapText="1"/>
    </xf>
    <xf numFmtId="0" fontId="0" fillId="0" borderId="0" xfId="0" applyAlignment="1">
      <alignment vertical="top"/>
    </xf>
    <xf numFmtId="0" fontId="0" fillId="0" borderId="0" xfId="0" applyAlignment="1">
      <alignment horizontal="left" vertical="top"/>
    </xf>
    <xf numFmtId="0" fontId="1" fillId="2" borderId="5" xfId="0" applyFont="1" applyFill="1" applyBorder="1" applyAlignment="1">
      <alignment horizontal="left" vertical="top" wrapText="1"/>
    </xf>
    <xf numFmtId="0" fontId="1" fillId="2" borderId="38" xfId="0" applyFont="1" applyFill="1" applyBorder="1" applyAlignment="1">
      <alignment horizontal="left" vertical="top"/>
    </xf>
    <xf numFmtId="0" fontId="0" fillId="4" borderId="28" xfId="0" applyFill="1" applyBorder="1" applyAlignment="1">
      <alignment vertical="center" wrapText="1"/>
    </xf>
    <xf numFmtId="0" fontId="20" fillId="3" borderId="5" xfId="0" applyFont="1" applyFill="1" applyBorder="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xf numFmtId="0" fontId="23" fillId="3" borderId="0" xfId="0" applyFont="1" applyFill="1" applyAlignment="1">
      <alignment horizontal="center" vertical="center" wrapText="1"/>
    </xf>
    <xf numFmtId="0" fontId="14" fillId="5" borderId="15"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5" borderId="15" xfId="0" applyFont="1" applyFill="1" applyBorder="1"/>
    <xf numFmtId="0" fontId="14" fillId="4" borderId="15" xfId="0" applyFont="1" applyFill="1" applyBorder="1"/>
    <xf numFmtId="0" fontId="14" fillId="4" borderId="15" xfId="0" applyFont="1" applyFill="1" applyBorder="1" applyAlignment="1">
      <alignment wrapText="1"/>
    </xf>
    <xf numFmtId="0" fontId="14" fillId="5" borderId="28" xfId="0" applyFont="1" applyFill="1" applyBorder="1" applyAlignment="1">
      <alignment wrapText="1"/>
    </xf>
    <xf numFmtId="0" fontId="14" fillId="4" borderId="28" xfId="0" applyFont="1" applyFill="1" applyBorder="1"/>
    <xf numFmtId="0" fontId="14" fillId="4" borderId="5" xfId="0" applyFont="1" applyFill="1" applyBorder="1"/>
    <xf numFmtId="0" fontId="14" fillId="0" borderId="5" xfId="0" applyFont="1" applyBorder="1" applyAlignment="1">
      <alignment horizontal="center" vertical="center"/>
    </xf>
    <xf numFmtId="0" fontId="14" fillId="0" borderId="5" xfId="0" applyFont="1" applyBorder="1"/>
    <xf numFmtId="0" fontId="18" fillId="3" borderId="5" xfId="1" applyFill="1" applyBorder="1" applyAlignment="1">
      <alignment horizontal="center" vertical="center" wrapText="1"/>
    </xf>
    <xf numFmtId="0" fontId="18" fillId="0" borderId="5" xfId="1" applyBorder="1" applyAlignment="1">
      <alignment horizontal="center" vertical="center" wrapText="1"/>
    </xf>
    <xf numFmtId="0" fontId="18" fillId="3" borderId="5" xfId="0" applyFont="1" applyFill="1" applyBorder="1" applyAlignment="1">
      <alignment horizontal="left" vertical="center" wrapText="1"/>
    </xf>
    <xf numFmtId="0" fontId="18" fillId="4" borderId="15" xfId="0" applyFont="1" applyFill="1" applyBorder="1" applyAlignment="1">
      <alignment horizontal="center" vertical="center" wrapText="1"/>
    </xf>
    <xf numFmtId="0" fontId="18" fillId="5" borderId="44"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4" fillId="5" borderId="44" xfId="0" applyFont="1" applyFill="1" applyBorder="1" applyAlignment="1">
      <alignment horizontal="center" vertical="center" wrapText="1"/>
    </xf>
    <xf numFmtId="0" fontId="14" fillId="5" borderId="15" xfId="0" applyFont="1" applyFill="1" applyBorder="1" applyAlignment="1">
      <alignment wrapText="1"/>
    </xf>
    <xf numFmtId="14" fontId="18" fillId="3" borderId="5" xfId="1" applyNumberFormat="1" applyFill="1" applyBorder="1" applyAlignment="1">
      <alignment horizontal="center" vertical="center"/>
    </xf>
    <xf numFmtId="0" fontId="18" fillId="3" borderId="5" xfId="1" applyFill="1" applyBorder="1" applyAlignment="1">
      <alignment horizontal="left" vertical="center" wrapText="1"/>
    </xf>
    <xf numFmtId="0" fontId="14" fillId="0" borderId="5" xfId="0" applyFont="1" applyBorder="1" applyAlignment="1">
      <alignment horizontal="center" vertical="center" wrapText="1"/>
    </xf>
    <xf numFmtId="0" fontId="14" fillId="3" borderId="5" xfId="0" applyFont="1" applyFill="1" applyBorder="1" applyAlignment="1">
      <alignment vertical="center" wrapText="1"/>
    </xf>
    <xf numFmtId="0" fontId="13" fillId="0" borderId="0" xfId="0" applyFont="1" applyAlignment="1">
      <alignment wrapText="1"/>
    </xf>
    <xf numFmtId="0" fontId="10" fillId="10" borderId="0" xfId="0" applyFont="1" applyFill="1" applyAlignment="1">
      <alignment wrapText="1"/>
    </xf>
    <xf numFmtId="0" fontId="13" fillId="0" borderId="32" xfId="0" applyFont="1" applyBorder="1" applyAlignment="1">
      <alignment wrapText="1"/>
    </xf>
    <xf numFmtId="0" fontId="10" fillId="10" borderId="32" xfId="0" applyFont="1" applyFill="1" applyBorder="1" applyAlignment="1">
      <alignment wrapText="1"/>
    </xf>
    <xf numFmtId="0" fontId="13" fillId="0" borderId="35" xfId="0" applyFont="1" applyBorder="1"/>
    <xf numFmtId="0" fontId="13" fillId="0" borderId="35" xfId="0" applyFont="1" applyBorder="1" applyAlignment="1">
      <alignment wrapText="1"/>
    </xf>
    <xf numFmtId="0" fontId="13" fillId="10" borderId="32" xfId="0" applyFont="1" applyFill="1" applyBorder="1" applyAlignment="1">
      <alignment wrapText="1"/>
    </xf>
    <xf numFmtId="0" fontId="13" fillId="10" borderId="0" xfId="0" applyFont="1" applyFill="1"/>
    <xf numFmtId="14" fontId="10" fillId="0" borderId="38" xfId="0" applyNumberFormat="1" applyFont="1" applyBorder="1" applyAlignment="1">
      <alignment horizontal="center" vertical="center" wrapText="1" readingOrder="1"/>
    </xf>
    <xf numFmtId="0" fontId="14" fillId="0" borderId="5" xfId="0" applyFont="1" applyBorder="1" applyAlignment="1">
      <alignment vertical="center"/>
    </xf>
    <xf numFmtId="0" fontId="14" fillId="0" borderId="5" xfId="0" applyFont="1" applyBorder="1" applyAlignment="1">
      <alignment vertical="center" wrapText="1"/>
    </xf>
    <xf numFmtId="0" fontId="18" fillId="0" borderId="5" xfId="0" applyFont="1" applyBorder="1" applyAlignment="1">
      <alignment horizontal="left" vertical="center" wrapText="1"/>
    </xf>
    <xf numFmtId="0" fontId="14" fillId="0" borderId="5" xfId="0" applyFont="1" applyBorder="1" applyAlignment="1">
      <alignment horizontal="left" vertical="center" wrapText="1"/>
    </xf>
    <xf numFmtId="0" fontId="1" fillId="0" borderId="5" xfId="0" applyFont="1" applyBorder="1" applyAlignment="1">
      <alignment horizontal="left" vertical="center"/>
    </xf>
    <xf numFmtId="0" fontId="0" fillId="0" borderId="44" xfId="0" applyBorder="1" applyAlignment="1">
      <alignment vertical="center" wrapText="1"/>
    </xf>
    <xf numFmtId="0" fontId="0" fillId="0" borderId="25" xfId="0" applyBorder="1" applyAlignment="1">
      <alignment vertical="center" wrapText="1"/>
    </xf>
    <xf numFmtId="0" fontId="5" fillId="0" borderId="25" xfId="0" applyFont="1" applyBorder="1" applyAlignment="1">
      <alignment vertical="center" wrapText="1"/>
    </xf>
    <xf numFmtId="0" fontId="1" fillId="0" borderId="0" xfId="0" applyFont="1" applyAlignment="1">
      <alignment horizontal="left" vertical="top"/>
    </xf>
    <xf numFmtId="0" fontId="0" fillId="0" borderId="0" xfId="0" applyAlignment="1">
      <alignment vertical="top" wrapText="1"/>
    </xf>
    <xf numFmtId="0" fontId="0" fillId="3" borderId="0" xfId="0" applyFill="1" applyAlignment="1">
      <alignment horizontal="left"/>
    </xf>
    <xf numFmtId="0" fontId="0" fillId="3" borderId="0" xfId="0" applyFill="1" applyAlignment="1">
      <alignment horizontal="center"/>
    </xf>
    <xf numFmtId="164" fontId="0" fillId="3" borderId="0" xfId="0" applyNumberFormat="1" applyFill="1" applyAlignment="1">
      <alignment horizontal="center" vertical="center"/>
    </xf>
    <xf numFmtId="0" fontId="0" fillId="3" borderId="38" xfId="0" applyFill="1" applyBorder="1" applyAlignment="1">
      <alignment horizontal="left" vertical="top" wrapText="1"/>
    </xf>
    <xf numFmtId="14" fontId="16" fillId="0" borderId="49" xfId="0" applyNumberFormat="1" applyFont="1" applyBorder="1"/>
    <xf numFmtId="14" fontId="16" fillId="0" borderId="32" xfId="0" applyNumberFormat="1" applyFont="1" applyBorder="1"/>
    <xf numFmtId="14" fontId="0" fillId="0" borderId="5" xfId="0" applyNumberFormat="1" applyBorder="1"/>
    <xf numFmtId="164" fontId="0" fillId="0" borderId="19" xfId="0" applyNumberFormat="1" applyBorder="1" applyAlignment="1">
      <alignment horizontal="center"/>
    </xf>
    <xf numFmtId="14" fontId="13" fillId="0" borderId="32" xfId="0" applyNumberFormat="1" applyFont="1" applyBorder="1"/>
    <xf numFmtId="14" fontId="0" fillId="0" borderId="5" xfId="0" applyNumberFormat="1" applyBorder="1" applyAlignment="1">
      <alignment horizontal="right"/>
    </xf>
    <xf numFmtId="164" fontId="0" fillId="3" borderId="5" xfId="0" applyNumberFormat="1" applyFill="1" applyBorder="1"/>
    <xf numFmtId="0" fontId="0" fillId="0" borderId="38" xfId="0" applyBorder="1" applyAlignment="1">
      <alignment horizontal="center" vertical="center"/>
    </xf>
    <xf numFmtId="0" fontId="0" fillId="0" borderId="38" xfId="0" applyBorder="1" applyAlignment="1">
      <alignment vertical="top" wrapText="1"/>
    </xf>
    <xf numFmtId="0" fontId="0" fillId="0" borderId="38" xfId="0" applyBorder="1" applyAlignment="1">
      <alignment horizontal="center" vertical="top" wrapText="1"/>
    </xf>
    <xf numFmtId="0" fontId="0" fillId="3" borderId="38" xfId="0" applyFill="1" applyBorder="1" applyAlignment="1">
      <alignment horizontal="center" vertical="top" wrapText="1"/>
    </xf>
    <xf numFmtId="0" fontId="0" fillId="0" borderId="38" xfId="0" applyBorder="1" applyAlignment="1">
      <alignment wrapText="1"/>
    </xf>
    <xf numFmtId="0" fontId="12" fillId="0" borderId="38" xfId="0" applyFont="1" applyBorder="1" applyAlignment="1">
      <alignment horizontal="center" vertical="top" wrapText="1" readingOrder="1"/>
    </xf>
    <xf numFmtId="0" fontId="0" fillId="3" borderId="38" xfId="0" applyFill="1" applyBorder="1" applyAlignment="1">
      <alignment vertical="top" wrapText="1"/>
    </xf>
    <xf numFmtId="0" fontId="12" fillId="0" borderId="38" xfId="0" applyFont="1" applyBorder="1" applyAlignment="1">
      <alignment horizontal="left" vertical="top" wrapText="1" readingOrder="1"/>
    </xf>
    <xf numFmtId="0" fontId="0" fillId="0" borderId="50" xfId="0" applyBorder="1" applyAlignment="1">
      <alignment vertical="top" wrapText="1"/>
    </xf>
    <xf numFmtId="0" fontId="12" fillId="0" borderId="38" xfId="0" applyFont="1" applyBorder="1" applyAlignment="1">
      <alignment horizontal="left" vertical="top" wrapText="1"/>
    </xf>
    <xf numFmtId="164" fontId="0" fillId="3" borderId="38" xfId="0" applyNumberFormat="1" applyFill="1" applyBorder="1" applyAlignment="1">
      <alignment horizontal="center" vertical="center"/>
    </xf>
    <xf numFmtId="164" fontId="5" fillId="0" borderId="38" xfId="0" applyNumberFormat="1" applyFont="1" applyBorder="1" applyAlignment="1">
      <alignment horizontal="center" vertical="center" wrapText="1"/>
    </xf>
    <xf numFmtId="164" fontId="0" fillId="3" borderId="38" xfId="0" applyNumberFormat="1" applyFill="1" applyBorder="1" applyAlignment="1">
      <alignment horizontal="center" vertical="center" wrapText="1"/>
    </xf>
    <xf numFmtId="164" fontId="0" fillId="0" borderId="38" xfId="0" applyNumberFormat="1" applyBorder="1" applyAlignment="1">
      <alignment horizontal="center" vertical="center" wrapText="1"/>
    </xf>
    <xf numFmtId="14" fontId="10" fillId="0" borderId="38" xfId="0" applyNumberFormat="1" applyFont="1" applyBorder="1" applyAlignment="1">
      <alignment horizontal="center" vertical="center" wrapText="1"/>
    </xf>
    <xf numFmtId="14" fontId="13" fillId="0" borderId="38" xfId="0" applyNumberFormat="1" applyFont="1" applyBorder="1" applyAlignment="1">
      <alignment horizontal="center" vertical="center" wrapText="1"/>
    </xf>
    <xf numFmtId="14" fontId="0" fillId="3" borderId="38" xfId="0" applyNumberFormat="1" applyFill="1" applyBorder="1" applyAlignment="1">
      <alignment horizontal="center" vertical="center" wrapText="1"/>
    </xf>
    <xf numFmtId="14" fontId="10" fillId="7" borderId="38" xfId="0" applyNumberFormat="1" applyFont="1" applyFill="1" applyBorder="1" applyAlignment="1">
      <alignment horizontal="center" vertical="center" wrapText="1" readingOrder="1"/>
    </xf>
    <xf numFmtId="165" fontId="5" fillId="3" borderId="38" xfId="0" applyNumberFormat="1" applyFont="1" applyFill="1" applyBorder="1" applyAlignment="1">
      <alignment horizontal="center" vertical="center" wrapText="1"/>
    </xf>
    <xf numFmtId="164" fontId="0" fillId="0" borderId="38" xfId="0" applyNumberFormat="1" applyBorder="1" applyAlignment="1">
      <alignment horizontal="center" vertical="center"/>
    </xf>
    <xf numFmtId="0" fontId="0" fillId="3" borderId="5" xfId="0" applyFill="1" applyBorder="1" applyAlignment="1">
      <alignment vertical="center" wrapText="1"/>
    </xf>
    <xf numFmtId="0" fontId="0" fillId="0" borderId="15" xfId="0" applyBorder="1" applyAlignment="1">
      <alignment vertical="center"/>
    </xf>
    <xf numFmtId="17" fontId="0" fillId="0" borderId="15" xfId="0" applyNumberFormat="1" applyBorder="1" applyAlignment="1">
      <alignment vertical="center"/>
    </xf>
    <xf numFmtId="17" fontId="14" fillId="0" borderId="5" xfId="0" applyNumberFormat="1" applyFont="1" applyBorder="1" applyAlignment="1">
      <alignment horizontal="center" vertical="center"/>
    </xf>
    <xf numFmtId="0" fontId="14" fillId="0" borderId="5" xfId="0" applyFont="1" applyBorder="1" applyAlignment="1">
      <alignment wrapText="1"/>
    </xf>
    <xf numFmtId="0" fontId="16" fillId="0" borderId="5" xfId="0" applyFont="1" applyBorder="1" applyAlignment="1">
      <alignment vertical="top"/>
    </xf>
    <xf numFmtId="0" fontId="16" fillId="0" borderId="5" xfId="0" applyFont="1" applyBorder="1" applyAlignment="1">
      <alignment vertical="top" wrapText="1"/>
    </xf>
    <xf numFmtId="0" fontId="13" fillId="0" borderId="5" xfId="0" applyFont="1" applyBorder="1" applyAlignment="1">
      <alignment vertical="top" wrapText="1"/>
    </xf>
    <xf numFmtId="0" fontId="5" fillId="4" borderId="5" xfId="0" applyFont="1" applyFill="1" applyBorder="1" applyAlignment="1">
      <alignment horizontal="center" vertical="top" wrapText="1"/>
    </xf>
    <xf numFmtId="0" fontId="11" fillId="3" borderId="0" xfId="0" applyFont="1" applyFill="1" applyAlignment="1">
      <alignment horizontal="center" vertical="top" wrapText="1"/>
    </xf>
    <xf numFmtId="0" fontId="5" fillId="5" borderId="5" xfId="0" applyFont="1" applyFill="1" applyBorder="1" applyAlignment="1">
      <alignment horizontal="center" vertical="top" wrapText="1"/>
    </xf>
    <xf numFmtId="0" fontId="0" fillId="4" borderId="5" xfId="0" applyFill="1" applyBorder="1" applyAlignment="1">
      <alignment vertical="top" wrapText="1"/>
    </xf>
    <xf numFmtId="0" fontId="0" fillId="5" borderId="15" xfId="0" applyFill="1" applyBorder="1" applyAlignment="1">
      <alignment vertical="top" wrapText="1"/>
    </xf>
    <xf numFmtId="0" fontId="0" fillId="4" borderId="15" xfId="0" applyFill="1" applyBorder="1" applyAlignment="1">
      <alignment vertical="top" wrapText="1"/>
    </xf>
    <xf numFmtId="0" fontId="0" fillId="5" borderId="15" xfId="0" applyFill="1" applyBorder="1" applyAlignment="1">
      <alignment vertical="top"/>
    </xf>
    <xf numFmtId="0" fontId="0" fillId="4" borderId="15" xfId="0" applyFill="1" applyBorder="1" applyAlignment="1">
      <alignment vertical="top"/>
    </xf>
    <xf numFmtId="0" fontId="0" fillId="5" borderId="28" xfId="0" applyFill="1" applyBorder="1" applyAlignment="1">
      <alignment vertical="top" wrapText="1"/>
    </xf>
    <xf numFmtId="0" fontId="5" fillId="5" borderId="29" xfId="0" applyFont="1" applyFill="1" applyBorder="1" applyAlignment="1">
      <alignment horizontal="center" vertical="top" wrapText="1"/>
    </xf>
    <xf numFmtId="0" fontId="0" fillId="4" borderId="28" xfId="0" applyFill="1" applyBorder="1" applyAlignment="1">
      <alignment vertical="top"/>
    </xf>
    <xf numFmtId="0" fontId="0" fillId="5" borderId="29" xfId="0" applyFill="1" applyBorder="1" applyAlignment="1">
      <alignment vertical="top" wrapText="1"/>
    </xf>
    <xf numFmtId="0" fontId="0" fillId="5" borderId="5" xfId="0" applyFill="1" applyBorder="1" applyAlignment="1">
      <alignment vertical="top" wrapText="1"/>
    </xf>
    <xf numFmtId="0" fontId="0" fillId="4" borderId="5" xfId="0" applyFill="1" applyBorder="1" applyAlignment="1">
      <alignment vertical="top"/>
    </xf>
    <xf numFmtId="0" fontId="16" fillId="0" borderId="29" xfId="0" applyFont="1" applyBorder="1" applyAlignment="1">
      <alignment vertical="top"/>
    </xf>
    <xf numFmtId="0" fontId="13" fillId="0" borderId="5" xfId="0" applyFont="1" applyBorder="1" applyAlignment="1">
      <alignment horizontal="center" vertical="top" wrapText="1"/>
    </xf>
    <xf numFmtId="0" fontId="13" fillId="0" borderId="29" xfId="0" applyFont="1" applyBorder="1" applyAlignment="1">
      <alignment horizontal="center" vertical="top" wrapText="1"/>
    </xf>
    <xf numFmtId="0" fontId="13" fillId="9" borderId="29" xfId="0" applyFont="1" applyFill="1" applyBorder="1" applyAlignment="1">
      <alignment horizontal="center" vertical="top" wrapText="1"/>
    </xf>
    <xf numFmtId="0" fontId="13" fillId="0" borderId="29" xfId="0" applyFont="1" applyBorder="1" applyAlignment="1">
      <alignment vertical="top" wrapText="1"/>
    </xf>
    <xf numFmtId="0" fontId="16" fillId="8" borderId="11" xfId="0" applyFont="1" applyFill="1" applyBorder="1" applyAlignment="1">
      <alignment vertical="top"/>
    </xf>
    <xf numFmtId="0" fontId="13" fillId="0" borderId="19" xfId="0" applyFont="1" applyBorder="1" applyAlignment="1">
      <alignment vertical="top" wrapText="1"/>
    </xf>
    <xf numFmtId="0" fontId="13" fillId="0" borderId="19" xfId="0" applyFont="1" applyBorder="1" applyAlignment="1">
      <alignment horizontal="center" vertical="top"/>
    </xf>
    <xf numFmtId="0" fontId="13" fillId="0" borderId="31" xfId="0" applyFont="1" applyBorder="1" applyAlignment="1">
      <alignment horizontal="center" vertical="top"/>
    </xf>
    <xf numFmtId="0" fontId="13" fillId="8" borderId="31" xfId="0" applyFont="1" applyFill="1" applyBorder="1" applyAlignment="1">
      <alignment horizontal="center" vertical="top"/>
    </xf>
    <xf numFmtId="0" fontId="13" fillId="0" borderId="31" xfId="0" applyFont="1" applyBorder="1" applyAlignment="1">
      <alignment vertical="top"/>
    </xf>
    <xf numFmtId="0" fontId="13" fillId="0" borderId="31" xfId="0" applyFont="1" applyBorder="1" applyAlignment="1">
      <alignment vertical="top" wrapText="1"/>
    </xf>
    <xf numFmtId="0" fontId="13" fillId="6" borderId="48" xfId="0" applyFont="1" applyFill="1" applyBorder="1" applyAlignment="1">
      <alignment vertical="top"/>
    </xf>
    <xf numFmtId="0" fontId="13" fillId="0" borderId="25" xfId="0" applyFont="1" applyBorder="1" applyAlignment="1">
      <alignment vertical="top" wrapText="1"/>
    </xf>
    <xf numFmtId="0" fontId="13" fillId="0" borderId="0" xfId="0" applyFont="1" applyAlignment="1">
      <alignment vertical="top" wrapText="1"/>
    </xf>
    <xf numFmtId="0" fontId="13" fillId="9" borderId="31" xfId="0" applyFont="1" applyFill="1" applyBorder="1" applyAlignment="1">
      <alignment horizontal="center" vertical="top"/>
    </xf>
    <xf numFmtId="0" fontId="13" fillId="8" borderId="48" xfId="0" applyFont="1" applyFill="1" applyBorder="1" applyAlignment="1">
      <alignment vertical="top"/>
    </xf>
    <xf numFmtId="0" fontId="16" fillId="0" borderId="15" xfId="0" applyFont="1" applyBorder="1" applyAlignment="1">
      <alignment vertical="top"/>
    </xf>
    <xf numFmtId="0" fontId="13" fillId="0" borderId="25" xfId="0" applyFont="1" applyBorder="1" applyAlignment="1">
      <alignment horizontal="center" vertical="top"/>
    </xf>
    <xf numFmtId="0" fontId="13" fillId="0" borderId="30" xfId="0" applyFont="1" applyBorder="1" applyAlignment="1">
      <alignment horizontal="center" vertical="top"/>
    </xf>
    <xf numFmtId="0" fontId="13" fillId="8" borderId="30" xfId="0" applyFont="1" applyFill="1" applyBorder="1" applyAlignment="1">
      <alignment horizontal="center" vertical="top"/>
    </xf>
    <xf numFmtId="0" fontId="13" fillId="0" borderId="30" xfId="0" applyFont="1" applyBorder="1" applyAlignment="1">
      <alignment vertical="top"/>
    </xf>
    <xf numFmtId="0" fontId="13" fillId="0" borderId="30" xfId="0" applyFont="1" applyBorder="1" applyAlignment="1">
      <alignment vertical="top" wrapText="1"/>
    </xf>
    <xf numFmtId="0" fontId="13" fillId="6" borderId="0" xfId="0" applyFont="1" applyFill="1" applyAlignment="1">
      <alignment vertical="top"/>
    </xf>
    <xf numFmtId="0" fontId="5" fillId="3" borderId="15" xfId="0" applyFont="1" applyFill="1" applyBorder="1" applyAlignment="1">
      <alignment vertical="top" wrapText="1"/>
    </xf>
    <xf numFmtId="17" fontId="0" fillId="0" borderId="5" xfId="0" applyNumberFormat="1" applyBorder="1" applyAlignment="1">
      <alignment vertical="top"/>
    </xf>
    <xf numFmtId="0" fontId="0" fillId="8" borderId="5" xfId="0" applyFill="1" applyBorder="1" applyAlignment="1">
      <alignment vertical="top"/>
    </xf>
    <xf numFmtId="0" fontId="0" fillId="9" borderId="5" xfId="0" applyFill="1" applyBorder="1" applyAlignment="1">
      <alignment vertical="top"/>
    </xf>
    <xf numFmtId="0" fontId="16" fillId="0" borderId="29" xfId="0" applyFont="1" applyBorder="1" applyAlignment="1">
      <alignment vertical="top" wrapText="1"/>
    </xf>
    <xf numFmtId="0" fontId="0" fillId="0" borderId="5" xfId="0" applyBorder="1" applyAlignment="1">
      <alignment horizontal="left" vertical="top" wrapText="1"/>
    </xf>
    <xf numFmtId="0" fontId="0" fillId="4" borderId="32" xfId="0" applyFill="1" applyBorder="1" applyAlignment="1">
      <alignment wrapText="1"/>
    </xf>
    <xf numFmtId="0" fontId="0" fillId="5" borderId="32" xfId="0" applyFill="1" applyBorder="1" applyAlignment="1">
      <alignment wrapText="1"/>
    </xf>
    <xf numFmtId="0" fontId="0" fillId="5" borderId="32" xfId="0" applyFill="1" applyBorder="1"/>
    <xf numFmtId="0" fontId="0" fillId="4" borderId="32" xfId="0" applyFill="1" applyBorder="1"/>
    <xf numFmtId="0" fontId="5" fillId="4" borderId="32"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0" fillId="0" borderId="32" xfId="0" applyBorder="1" applyAlignment="1">
      <alignment horizontal="left" vertical="top" wrapText="1"/>
    </xf>
    <xf numFmtId="0" fontId="0" fillId="0" borderId="32" xfId="0" applyBorder="1" applyAlignment="1">
      <alignment horizontal="left" vertical="top"/>
    </xf>
    <xf numFmtId="14" fontId="0" fillId="0" borderId="32" xfId="0" applyNumberFormat="1" applyBorder="1" applyAlignment="1">
      <alignment horizontal="left" vertical="top"/>
    </xf>
    <xf numFmtId="0" fontId="18" fillId="0" borderId="32" xfId="0" applyFont="1" applyBorder="1" applyAlignment="1">
      <alignment horizontal="left" vertical="top" wrapText="1"/>
    </xf>
    <xf numFmtId="0" fontId="20" fillId="0" borderId="32" xfId="0" applyFont="1" applyBorder="1" applyAlignment="1">
      <alignment horizontal="left" vertical="top" wrapText="1"/>
    </xf>
    <xf numFmtId="0" fontId="0" fillId="9" borderId="32" xfId="0" applyFill="1" applyBorder="1" applyAlignment="1">
      <alignment horizontal="left" vertical="top"/>
    </xf>
    <xf numFmtId="0" fontId="4" fillId="0" borderId="32" xfId="0" applyFont="1" applyBorder="1" applyAlignment="1">
      <alignment horizontal="left" vertical="top"/>
    </xf>
    <xf numFmtId="0" fontId="0" fillId="8" borderId="32" xfId="0" applyFill="1" applyBorder="1" applyAlignment="1">
      <alignment horizontal="left" vertical="top"/>
    </xf>
    <xf numFmtId="0" fontId="25" fillId="0" borderId="32" xfId="0" applyFont="1" applyBorder="1" applyAlignment="1">
      <alignment vertical="top" wrapText="1"/>
    </xf>
    <xf numFmtId="0" fontId="24" fillId="0" borderId="43" xfId="0" applyFont="1" applyBorder="1" applyAlignment="1">
      <alignment vertical="top" wrapText="1"/>
    </xf>
    <xf numFmtId="0" fontId="27" fillId="11" borderId="32" xfId="0" applyFont="1" applyFill="1" applyBorder="1" applyAlignment="1">
      <alignment vertical="top" wrapText="1"/>
    </xf>
    <xf numFmtId="0" fontId="0" fillId="0" borderId="29" xfId="0" applyBorder="1" applyAlignment="1">
      <alignment horizontal="center" vertical="center"/>
    </xf>
    <xf numFmtId="0" fontId="0" fillId="0" borderId="27" xfId="0" applyBorder="1" applyAlignment="1">
      <alignment vertical="center"/>
    </xf>
    <xf numFmtId="0" fontId="4" fillId="0" borderId="5" xfId="0" applyFont="1" applyBorder="1" applyAlignment="1">
      <alignment vertical="top" wrapText="1"/>
    </xf>
    <xf numFmtId="0" fontId="4" fillId="0" borderId="15" xfId="0" applyFont="1" applyBorder="1" applyAlignment="1">
      <alignment vertical="top" wrapText="1"/>
    </xf>
    <xf numFmtId="0" fontId="14" fillId="3" borderId="5" xfId="0" applyFont="1" applyFill="1" applyBorder="1" applyAlignment="1">
      <alignment wrapText="1"/>
    </xf>
    <xf numFmtId="0" fontId="14" fillId="3" borderId="5" xfId="0" applyFont="1" applyFill="1" applyBorder="1"/>
    <xf numFmtId="0" fontId="14" fillId="3" borderId="5" xfId="0" applyFont="1" applyFill="1" applyBorder="1" applyAlignment="1">
      <alignment horizontal="center" vertical="center"/>
    </xf>
    <xf numFmtId="0" fontId="14" fillId="3" borderId="5" xfId="0" applyFont="1" applyFill="1" applyBorder="1" applyAlignment="1">
      <alignment horizontal="center"/>
    </xf>
    <xf numFmtId="0" fontId="14" fillId="8" borderId="5" xfId="0" applyFont="1" applyFill="1" applyBorder="1" applyAlignment="1">
      <alignment horizontal="center"/>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22" fillId="0" borderId="0" xfId="0" applyFont="1" applyAlignment="1">
      <alignment horizontal="center" wrapText="1"/>
    </xf>
    <xf numFmtId="0" fontId="1" fillId="0" borderId="5" xfId="0" applyFont="1" applyBorder="1" applyAlignment="1">
      <alignment horizontal="left" vertical="center"/>
    </xf>
    <xf numFmtId="0" fontId="1" fillId="0" borderId="15" xfId="0" applyFont="1" applyBorder="1" applyAlignment="1">
      <alignment horizontal="left" vertical="center"/>
    </xf>
    <xf numFmtId="0" fontId="0" fillId="0" borderId="5" xfId="0" applyBorder="1" applyAlignment="1">
      <alignment horizontal="left" vertical="center" wrapText="1"/>
    </xf>
    <xf numFmtId="0" fontId="0" fillId="0" borderId="5" xfId="0" applyBorder="1" applyAlignment="1">
      <alignment horizontal="left" vertical="center"/>
    </xf>
    <xf numFmtId="0" fontId="0" fillId="0" borderId="15" xfId="0" applyBorder="1" applyAlignment="1">
      <alignment horizontal="left" vertical="center"/>
    </xf>
    <xf numFmtId="0" fontId="0" fillId="0" borderId="28" xfId="0" applyBorder="1" applyAlignment="1">
      <alignment vertical="center" wrapText="1"/>
    </xf>
    <xf numFmtId="0" fontId="0" fillId="0" borderId="40" xfId="0" applyBorder="1" applyAlignment="1">
      <alignment vertical="center" wrapText="1"/>
    </xf>
    <xf numFmtId="0" fontId="1" fillId="0" borderId="32" xfId="0" applyFont="1" applyBorder="1" applyAlignment="1">
      <alignment horizontal="left" vertical="center"/>
    </xf>
    <xf numFmtId="0" fontId="0" fillId="0" borderId="32" xfId="0" applyBorder="1" applyAlignment="1">
      <alignment horizontal="left" vertical="center" wrapText="1"/>
    </xf>
    <xf numFmtId="0" fontId="0" fillId="0" borderId="32" xfId="0" applyBorder="1" applyAlignment="1">
      <alignment horizontal="left" vertical="center"/>
    </xf>
    <xf numFmtId="0" fontId="0" fillId="0" borderId="32" xfId="0" applyBorder="1" applyAlignment="1">
      <alignment vertical="center" wrapText="1"/>
    </xf>
    <xf numFmtId="0" fontId="0" fillId="0" borderId="44" xfId="0" applyBorder="1" applyAlignment="1">
      <alignment vertical="center" wrapText="1"/>
    </xf>
    <xf numFmtId="0" fontId="0" fillId="0" borderId="30" xfId="0" applyBorder="1" applyAlignment="1">
      <alignment vertical="center" wrapText="1"/>
    </xf>
    <xf numFmtId="0" fontId="1" fillId="0" borderId="19" xfId="0" applyFont="1" applyBorder="1" applyAlignment="1">
      <alignment horizontal="left" vertical="center"/>
    </xf>
    <xf numFmtId="0" fontId="0" fillId="0" borderId="19" xfId="0" applyBorder="1" applyAlignment="1">
      <alignment horizontal="left" vertical="center" wrapText="1"/>
    </xf>
    <xf numFmtId="0" fontId="0" fillId="0" borderId="15" xfId="0" applyBorder="1" applyAlignment="1">
      <alignment vertical="center" wrapText="1"/>
    </xf>
    <xf numFmtId="0" fontId="0" fillId="0" borderId="25" xfId="0" applyBorder="1" applyAlignment="1">
      <alignment vertical="center" wrapText="1"/>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1" fillId="0" borderId="47" xfId="0" applyFont="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3" xfId="0" applyBorder="1" applyAlignment="1">
      <alignment horizontal="center" vertical="center" wrapText="1"/>
    </xf>
    <xf numFmtId="0" fontId="5"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25" xfId="0" applyBorder="1" applyAlignment="1">
      <alignment horizontal="center" vertical="center" wrapText="1"/>
    </xf>
    <xf numFmtId="0" fontId="1" fillId="0" borderId="25" xfId="0" applyFont="1" applyBorder="1" applyAlignment="1">
      <alignment horizontal="left"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5" fillId="4" borderId="5" xfId="0" applyFont="1" applyFill="1" applyBorder="1" applyAlignment="1">
      <alignment horizontal="center" vertical="top" wrapText="1"/>
    </xf>
    <xf numFmtId="0" fontId="5" fillId="5" borderId="5" xfId="0" applyFont="1" applyFill="1" applyBorder="1" applyAlignment="1">
      <alignment horizontal="center" vertical="top" wrapText="1"/>
    </xf>
    <xf numFmtId="0" fontId="7" fillId="0" borderId="0" xfId="0" applyFont="1" applyAlignment="1">
      <alignment horizontal="center" wrapText="1"/>
    </xf>
    <xf numFmtId="0" fontId="0" fillId="0" borderId="5" xfId="0" applyBorder="1" applyAlignment="1">
      <alignment vertical="top" wrapText="1"/>
    </xf>
    <xf numFmtId="0" fontId="1" fillId="0" borderId="38" xfId="0" applyFont="1" applyBorder="1" applyAlignment="1">
      <alignment horizontal="left" vertical="top"/>
    </xf>
    <xf numFmtId="0" fontId="0" fillId="0" borderId="38" xfId="0" applyBorder="1" applyAlignment="1">
      <alignment horizontal="left" vertical="top" wrapText="1"/>
    </xf>
    <xf numFmtId="0" fontId="0" fillId="0" borderId="38" xfId="0" applyBorder="1" applyAlignment="1">
      <alignment vertical="top" wrapText="1"/>
    </xf>
    <xf numFmtId="0" fontId="0" fillId="0" borderId="39" xfId="0" applyBorder="1" applyAlignment="1">
      <alignment horizontal="center" vertical="top" wrapText="1"/>
    </xf>
    <xf numFmtId="0" fontId="0" fillId="0" borderId="38" xfId="0" applyBorder="1" applyAlignment="1">
      <alignment horizontal="center" vertical="top" wrapText="1"/>
    </xf>
    <xf numFmtId="0" fontId="18" fillId="4" borderId="5"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0" fillId="0" borderId="27" xfId="0" applyBorder="1" applyAlignment="1">
      <alignment horizontal="left" vertical="center" wrapText="1"/>
    </xf>
    <xf numFmtId="0" fontId="0" fillId="0" borderId="27" xfId="0" applyBorder="1" applyAlignment="1">
      <alignment horizontal="left" vertical="center"/>
    </xf>
    <xf numFmtId="0" fontId="0" fillId="0" borderId="19" xfId="0" applyBorder="1" applyAlignment="1">
      <alignment vertical="center" wrapText="1"/>
    </xf>
    <xf numFmtId="0" fontId="0" fillId="0" borderId="19" xfId="0" applyBorder="1" applyAlignment="1">
      <alignment horizontal="center" vertical="center" wrapText="1"/>
    </xf>
    <xf numFmtId="0" fontId="0" fillId="0" borderId="26" xfId="0" applyBorder="1" applyAlignment="1">
      <alignment horizontal="left" vertical="top" wrapText="1"/>
    </xf>
    <xf numFmtId="0" fontId="5" fillId="0" borderId="15" xfId="0" applyFont="1" applyBorder="1" applyAlignment="1">
      <alignment vertical="center" wrapText="1"/>
    </xf>
    <xf numFmtId="0" fontId="5" fillId="0" borderId="25" xfId="0" applyFont="1" applyBorder="1" applyAlignment="1">
      <alignment vertical="center" wrapText="1"/>
    </xf>
    <xf numFmtId="0" fontId="0" fillId="0" borderId="15" xfId="0" applyBorder="1" applyAlignment="1">
      <alignment horizontal="left" vertical="center" wrapText="1"/>
    </xf>
    <xf numFmtId="0" fontId="0" fillId="0" borderId="2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48" xfId="0" applyBorder="1" applyAlignment="1">
      <alignment horizontal="left" vertical="center" wrapText="1"/>
    </xf>
    <xf numFmtId="0" fontId="5" fillId="0" borderId="19" xfId="0" applyFont="1" applyBorder="1" applyAlignment="1">
      <alignment vertical="center" wrapText="1"/>
    </xf>
  </cellXfs>
  <cellStyles count="3">
    <cellStyle name="Normal" xfId="0" builtinId="0"/>
    <cellStyle name="Normal 5" xfId="1" xr:uid="{CF7C67FD-625E-4799-9C65-CD31EB98C42A}"/>
    <cellStyle name="Normal 7" xfId="2" xr:uid="{FA679781-4490-4666-9C6A-B956ACFD7BCB}"/>
  </cellStyles>
  <dxfs count="55">
    <dxf>
      <font>
        <b/>
        <i val="0"/>
        <color theme="0"/>
      </font>
      <fill>
        <patternFill>
          <bgColor rgb="FFFF0000"/>
        </patternFill>
      </fill>
    </dxf>
    <dxf>
      <fill>
        <patternFill>
          <bgColor rgb="FFFFC000"/>
        </patternFill>
      </fill>
    </dxf>
    <dxf>
      <fill>
        <patternFill>
          <bgColor rgb="FF00B050"/>
        </patternFill>
      </fill>
    </dxf>
    <dxf>
      <fill>
        <patternFill>
          <bgColor rgb="FFFFFF00"/>
        </patternFill>
      </fill>
    </dxf>
    <dxf>
      <fill>
        <patternFill>
          <bgColor rgb="FF7030A0"/>
        </patternFill>
      </fill>
    </dxf>
    <dxf>
      <font>
        <b/>
        <i val="0"/>
        <color theme="0"/>
      </font>
      <fill>
        <patternFill>
          <bgColor rgb="FFFF0000"/>
        </patternFill>
      </fill>
    </dxf>
    <dxf>
      <fill>
        <patternFill>
          <bgColor rgb="FFFFC000"/>
        </patternFill>
      </fill>
    </dxf>
    <dxf>
      <fill>
        <patternFill>
          <bgColor rgb="FF00B050"/>
        </patternFill>
      </fill>
    </dxf>
    <dxf>
      <fill>
        <patternFill>
          <bgColor rgb="FFFFFF00"/>
        </patternFill>
      </fill>
    </dxf>
    <dxf>
      <fill>
        <patternFill>
          <bgColor rgb="FF7030A0"/>
        </patternFill>
      </fill>
    </dxf>
    <dxf>
      <font>
        <b/>
        <i val="0"/>
        <color theme="0"/>
      </font>
      <fill>
        <patternFill>
          <bgColor rgb="FFFF0000"/>
        </patternFill>
      </fill>
    </dxf>
    <dxf>
      <fill>
        <patternFill>
          <bgColor rgb="FFFFC000"/>
        </patternFill>
      </fill>
    </dxf>
    <dxf>
      <fill>
        <patternFill>
          <bgColor rgb="FF00B050"/>
        </patternFill>
      </fill>
    </dxf>
    <dxf>
      <fill>
        <patternFill>
          <bgColor rgb="FFFFFF00"/>
        </patternFill>
      </fill>
    </dxf>
    <dxf>
      <fill>
        <patternFill>
          <bgColor rgb="FF7030A0"/>
        </patternFill>
      </fill>
    </dxf>
    <dxf>
      <font>
        <b/>
        <i val="0"/>
        <color theme="0"/>
      </font>
      <fill>
        <patternFill>
          <bgColor rgb="FFFF0000"/>
        </patternFill>
      </fill>
    </dxf>
    <dxf>
      <fill>
        <patternFill>
          <bgColor rgb="FFFFC000"/>
        </patternFill>
      </fill>
    </dxf>
    <dxf>
      <fill>
        <patternFill>
          <bgColor rgb="FF00B050"/>
        </patternFill>
      </fill>
    </dxf>
    <dxf>
      <fill>
        <patternFill>
          <bgColor rgb="FFFFFF00"/>
        </patternFill>
      </fill>
    </dxf>
    <dxf>
      <fill>
        <patternFill>
          <bgColor rgb="FF7030A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C66FF"/>
        </patternFill>
      </fill>
    </dxf>
    <dxf>
      <font>
        <b/>
        <i val="0"/>
        <color theme="0"/>
      </font>
      <fill>
        <patternFill>
          <bgColor rgb="FFFF0000"/>
        </patternFill>
      </fill>
    </dxf>
    <dxf>
      <fill>
        <patternFill>
          <bgColor rgb="FFFFC000"/>
        </patternFill>
      </fill>
    </dxf>
    <dxf>
      <fill>
        <patternFill>
          <bgColor rgb="FF00B050"/>
        </patternFill>
      </fill>
    </dxf>
    <dxf>
      <fill>
        <patternFill>
          <bgColor rgb="FFFFFF00"/>
        </patternFill>
      </fill>
    </dxf>
    <dxf>
      <fill>
        <patternFill>
          <bgColor rgb="FF7030A0"/>
        </patternFill>
      </fill>
    </dxf>
    <dxf>
      <font>
        <b/>
        <i val="0"/>
        <color theme="0"/>
      </font>
      <fill>
        <patternFill>
          <bgColor rgb="FFFF0000"/>
        </patternFill>
      </fill>
    </dxf>
    <dxf>
      <fill>
        <patternFill>
          <bgColor rgb="FFFFC000"/>
        </patternFill>
      </fill>
    </dxf>
    <dxf>
      <fill>
        <patternFill>
          <bgColor rgb="FF00B050"/>
        </patternFill>
      </fill>
    </dxf>
    <dxf>
      <fill>
        <patternFill>
          <bgColor rgb="FFFFFF00"/>
        </patternFill>
      </fill>
    </dxf>
    <dxf>
      <fill>
        <patternFill>
          <bgColor rgb="FF7030A0"/>
        </patternFill>
      </fill>
    </dxf>
    <dxf>
      <font>
        <b/>
        <i val="0"/>
        <color theme="0"/>
      </font>
      <fill>
        <patternFill>
          <bgColor rgb="FFFF0000"/>
        </patternFill>
      </fill>
    </dxf>
    <dxf>
      <fill>
        <patternFill>
          <bgColor rgb="FFFFC000"/>
        </patternFill>
      </fill>
    </dxf>
    <dxf>
      <fill>
        <patternFill>
          <bgColor rgb="FF00B050"/>
        </patternFill>
      </fill>
    </dxf>
    <dxf>
      <fill>
        <patternFill>
          <bgColor rgb="FFFFFF00"/>
        </patternFill>
      </fill>
    </dxf>
    <dxf>
      <fill>
        <patternFill>
          <bgColor rgb="FF7030A0"/>
        </patternFill>
      </fill>
    </dxf>
    <dxf>
      <font>
        <b/>
        <i val="0"/>
        <color theme="0"/>
      </font>
      <fill>
        <patternFill>
          <bgColor rgb="FFFF0000"/>
        </patternFill>
      </fill>
    </dxf>
    <dxf>
      <fill>
        <patternFill>
          <bgColor rgb="FFFFC000"/>
        </patternFill>
      </fill>
    </dxf>
    <dxf>
      <fill>
        <patternFill>
          <bgColor rgb="FF00B050"/>
        </patternFill>
      </fill>
    </dxf>
    <dxf>
      <fill>
        <patternFill>
          <bgColor rgb="FFFFFF00"/>
        </patternFill>
      </fill>
    </dxf>
    <dxf>
      <fill>
        <patternFill>
          <bgColor rgb="FF7030A0"/>
        </patternFill>
      </fill>
    </dxf>
    <dxf>
      <font>
        <b/>
        <i val="0"/>
        <color theme="0"/>
      </font>
      <fill>
        <patternFill>
          <bgColor rgb="FFFF0000"/>
        </patternFill>
      </fill>
    </dxf>
    <dxf>
      <fill>
        <patternFill>
          <bgColor rgb="FFFFC000"/>
        </patternFill>
      </fill>
    </dxf>
    <dxf>
      <fill>
        <patternFill>
          <bgColor rgb="FF00B050"/>
        </patternFill>
      </fill>
    </dxf>
    <dxf>
      <fill>
        <patternFill>
          <bgColor rgb="FFFFFF00"/>
        </patternFill>
      </fill>
    </dxf>
    <dxf>
      <fill>
        <patternFill>
          <bgColor rgb="FF7030A0"/>
        </patternFill>
      </fill>
    </dxf>
    <dxf>
      <font>
        <b/>
        <i val="0"/>
        <color theme="0"/>
      </font>
      <fill>
        <patternFill>
          <bgColor rgb="FFFF0000"/>
        </patternFill>
      </fill>
    </dxf>
    <dxf>
      <fill>
        <patternFill>
          <bgColor rgb="FFFFC000"/>
        </patternFill>
      </fill>
    </dxf>
    <dxf>
      <fill>
        <patternFill>
          <bgColor rgb="FF00B050"/>
        </patternFill>
      </fill>
    </dxf>
    <dxf>
      <fill>
        <patternFill>
          <bgColor rgb="FFFFFF00"/>
        </patternFill>
      </fill>
    </dxf>
    <dxf>
      <fill>
        <patternFill>
          <bgColor rgb="FF7030A0"/>
        </patternFill>
      </fill>
    </dxf>
  </dxfs>
  <tableStyles count="0" defaultTableStyle="TableStyleMedium2" defaultPivotStyle="PivotStyleLight16"/>
  <colors>
    <mruColors>
      <color rgb="FFCC66FF"/>
      <color rgb="FFCC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xdr:row>
      <xdr:rowOff>819150</xdr:rowOff>
    </xdr:from>
    <xdr:to>
      <xdr:col>11</xdr:col>
      <xdr:colOff>590550</xdr:colOff>
      <xdr:row>3</xdr:row>
      <xdr:rowOff>1152525</xdr:rowOff>
    </xdr:to>
    <xdr:pic>
      <xdr:nvPicPr>
        <xdr:cNvPr id="4" name="Picture 1">
          <a:extLst>
            <a:ext uri="{FF2B5EF4-FFF2-40B4-BE49-F238E27FC236}">
              <a16:creationId xmlns:a16="http://schemas.microsoft.com/office/drawing/2014/main" id="{E810F382-6E58-5210-CCB7-4D3D43BDBA3A}"/>
            </a:ext>
          </a:extLst>
        </xdr:cNvPr>
        <xdr:cNvPicPr>
          <a:picLocks noChangeAspect="1"/>
        </xdr:cNvPicPr>
      </xdr:nvPicPr>
      <xdr:blipFill>
        <a:blip xmlns:r="http://schemas.openxmlformats.org/officeDocument/2006/relationships" r:embed="rId1"/>
        <a:stretch>
          <a:fillRect/>
        </a:stretch>
      </xdr:blipFill>
      <xdr:spPr>
        <a:xfrm>
          <a:off x="12268200" y="1885950"/>
          <a:ext cx="581025" cy="333375"/>
        </a:xfrm>
        <a:prstGeom prst="rect">
          <a:avLst/>
        </a:prstGeom>
      </xdr:spPr>
    </xdr:pic>
    <xdr:clientData/>
  </xdr:twoCellAnchor>
  <xdr:twoCellAnchor editAs="oneCell">
    <xdr:from>
      <xdr:col>10</xdr:col>
      <xdr:colOff>600075</xdr:colOff>
      <xdr:row>4</xdr:row>
      <xdr:rowOff>876300</xdr:rowOff>
    </xdr:from>
    <xdr:to>
      <xdr:col>11</xdr:col>
      <xdr:colOff>593725</xdr:colOff>
      <xdr:row>4</xdr:row>
      <xdr:rowOff>1247775</xdr:rowOff>
    </xdr:to>
    <xdr:pic>
      <xdr:nvPicPr>
        <xdr:cNvPr id="7" name="Picture 2">
          <a:extLst>
            <a:ext uri="{FF2B5EF4-FFF2-40B4-BE49-F238E27FC236}">
              <a16:creationId xmlns:a16="http://schemas.microsoft.com/office/drawing/2014/main" id="{7DC4513B-6096-3077-06B2-F7E8B74B9FDB}"/>
            </a:ext>
            <a:ext uri="{147F2762-F138-4A5C-976F-8EAC2B608ADB}">
              <a16:predDERef xmlns:a16="http://schemas.microsoft.com/office/drawing/2014/main" pred="{E810F382-6E58-5210-CCB7-4D3D43BDBA3A}"/>
            </a:ext>
          </a:extLst>
        </xdr:cNvPr>
        <xdr:cNvPicPr>
          <a:picLocks noChangeAspect="1"/>
        </xdr:cNvPicPr>
      </xdr:nvPicPr>
      <xdr:blipFill>
        <a:blip xmlns:r="http://schemas.openxmlformats.org/officeDocument/2006/relationships" r:embed="rId1"/>
        <a:stretch>
          <a:fillRect/>
        </a:stretch>
      </xdr:blipFill>
      <xdr:spPr>
        <a:xfrm>
          <a:off x="12230100" y="4029075"/>
          <a:ext cx="647700" cy="371475"/>
        </a:xfrm>
        <a:prstGeom prst="rect">
          <a:avLst/>
        </a:prstGeom>
      </xdr:spPr>
    </xdr:pic>
    <xdr:clientData/>
  </xdr:twoCellAnchor>
  <xdr:twoCellAnchor editAs="oneCell">
    <xdr:from>
      <xdr:col>10</xdr:col>
      <xdr:colOff>590550</xdr:colOff>
      <xdr:row>5</xdr:row>
      <xdr:rowOff>866775</xdr:rowOff>
    </xdr:from>
    <xdr:to>
      <xdr:col>11</xdr:col>
      <xdr:colOff>584200</xdr:colOff>
      <xdr:row>5</xdr:row>
      <xdr:rowOff>1238250</xdr:rowOff>
    </xdr:to>
    <xdr:pic>
      <xdr:nvPicPr>
        <xdr:cNvPr id="13" name="Picture 3">
          <a:extLst>
            <a:ext uri="{FF2B5EF4-FFF2-40B4-BE49-F238E27FC236}">
              <a16:creationId xmlns:a16="http://schemas.microsoft.com/office/drawing/2014/main" id="{FC473D69-8064-4D27-BF5B-CA43B386604C}"/>
            </a:ext>
            <a:ext uri="{147F2762-F138-4A5C-976F-8EAC2B608ADB}">
              <a16:predDERef xmlns:a16="http://schemas.microsoft.com/office/drawing/2014/main" pred="{7DC4513B-6096-3077-06B2-F7E8B74B9FDB}"/>
            </a:ext>
          </a:extLst>
        </xdr:cNvPr>
        <xdr:cNvPicPr>
          <a:picLocks noChangeAspect="1"/>
        </xdr:cNvPicPr>
      </xdr:nvPicPr>
      <xdr:blipFill>
        <a:blip xmlns:r="http://schemas.openxmlformats.org/officeDocument/2006/relationships" r:embed="rId1"/>
        <a:stretch>
          <a:fillRect/>
        </a:stretch>
      </xdr:blipFill>
      <xdr:spPr>
        <a:xfrm>
          <a:off x="12220575" y="6343650"/>
          <a:ext cx="647700" cy="371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CE4A5-F9F2-49ED-9910-393D35B04C73}">
  <dimension ref="B2:J28"/>
  <sheetViews>
    <sheetView zoomScale="80" zoomScaleNormal="80" workbookViewId="0">
      <selection activeCell="D5" sqref="D5:J19"/>
    </sheetView>
  </sheetViews>
  <sheetFormatPr defaultRowHeight="14.5"/>
  <cols>
    <col min="1" max="1" width="5" customWidth="1"/>
    <col min="2" max="2" width="12.1796875" style="2" customWidth="1"/>
    <col min="3" max="3" width="12.1796875" customWidth="1"/>
    <col min="4" max="4" width="53.453125" customWidth="1"/>
    <col min="5" max="5" width="12.1796875" customWidth="1"/>
    <col min="6" max="6" width="60.54296875" customWidth="1"/>
    <col min="7" max="7" width="25.54296875" customWidth="1"/>
    <col min="8" max="8" width="66.453125" style="1" customWidth="1"/>
    <col min="9" max="9" width="25.54296875" customWidth="1"/>
    <col min="10" max="10" width="62.54296875" customWidth="1"/>
  </cols>
  <sheetData>
    <row r="2" spans="2:10" ht="23.5">
      <c r="B2" s="10" t="s">
        <v>0</v>
      </c>
    </row>
    <row r="3" spans="2:10" ht="15" thickBot="1"/>
    <row r="4" spans="2:10" ht="29">
      <c r="B4" s="20" t="s">
        <v>1</v>
      </c>
      <c r="C4" s="21" t="s">
        <v>2</v>
      </c>
      <c r="D4" s="21"/>
      <c r="E4" s="22" t="s">
        <v>3</v>
      </c>
      <c r="F4" s="23" t="s">
        <v>4</v>
      </c>
      <c r="G4" s="24" t="s">
        <v>5</v>
      </c>
      <c r="H4" s="27" t="s">
        <v>6</v>
      </c>
      <c r="I4" s="25" t="s">
        <v>7</v>
      </c>
      <c r="J4" s="26" t="s">
        <v>8</v>
      </c>
    </row>
    <row r="5" spans="2:10" ht="174">
      <c r="B5" s="3">
        <v>1</v>
      </c>
      <c r="C5" s="4" t="s">
        <v>9</v>
      </c>
      <c r="D5" s="11" t="s">
        <v>10</v>
      </c>
      <c r="E5" s="8">
        <v>1.1000000000000001</v>
      </c>
      <c r="F5" s="11" t="s">
        <v>11</v>
      </c>
      <c r="G5" s="4"/>
      <c r="H5" s="11" t="s">
        <v>12</v>
      </c>
      <c r="I5" s="4"/>
      <c r="J5" s="5" t="s">
        <v>13</v>
      </c>
    </row>
    <row r="6" spans="2:10" ht="29">
      <c r="B6" s="3"/>
      <c r="C6" s="4"/>
      <c r="D6" s="4"/>
      <c r="E6" s="8"/>
      <c r="F6" s="11"/>
      <c r="G6" s="4"/>
      <c r="H6" s="11" t="s">
        <v>14</v>
      </c>
      <c r="I6" s="4"/>
      <c r="J6" s="13"/>
    </row>
    <row r="7" spans="2:10" ht="29">
      <c r="B7" s="3"/>
      <c r="C7" s="4"/>
      <c r="D7" s="4"/>
      <c r="E7" s="8"/>
      <c r="F7" s="11"/>
      <c r="G7" s="4"/>
      <c r="H7" s="11" t="s">
        <v>15</v>
      </c>
      <c r="I7" s="4"/>
      <c r="J7" s="13"/>
    </row>
    <row r="8" spans="2:10">
      <c r="B8" s="3"/>
      <c r="C8" s="4"/>
      <c r="D8" s="4"/>
      <c r="E8" s="8"/>
      <c r="F8" s="11"/>
      <c r="G8" s="4"/>
      <c r="H8" s="11" t="s">
        <v>16</v>
      </c>
      <c r="I8" s="4"/>
      <c r="J8" s="13"/>
    </row>
    <row r="9" spans="2:10" ht="29">
      <c r="B9" s="3"/>
      <c r="C9" s="4"/>
      <c r="D9" s="4"/>
      <c r="E9" s="8"/>
      <c r="F9" s="11"/>
      <c r="G9" s="4"/>
      <c r="H9" s="11" t="s">
        <v>17</v>
      </c>
      <c r="I9" s="4"/>
      <c r="J9" s="5" t="s">
        <v>18</v>
      </c>
    </row>
    <row r="10" spans="2:10" ht="29">
      <c r="B10" s="3"/>
      <c r="C10" s="4"/>
      <c r="D10" s="4"/>
      <c r="E10" s="8"/>
      <c r="F10" s="11"/>
      <c r="G10" s="4"/>
      <c r="H10" s="11" t="s">
        <v>19</v>
      </c>
      <c r="I10" s="4"/>
      <c r="J10" s="13"/>
    </row>
    <row r="11" spans="2:10" ht="43.5">
      <c r="B11" s="3"/>
      <c r="C11" s="4"/>
      <c r="D11" s="4"/>
      <c r="E11" s="8"/>
      <c r="F11" s="11"/>
      <c r="G11" s="4"/>
      <c r="H11" s="11" t="s">
        <v>20</v>
      </c>
      <c r="I11" s="4"/>
      <c r="J11" s="13"/>
    </row>
    <row r="12" spans="2:10" ht="58">
      <c r="B12" s="3"/>
      <c r="C12" s="4"/>
      <c r="D12" s="4"/>
      <c r="E12" s="8"/>
      <c r="F12" s="11"/>
      <c r="G12" s="4"/>
      <c r="H12" s="14" t="s">
        <v>21</v>
      </c>
      <c r="I12" s="4"/>
      <c r="J12" s="13"/>
    </row>
    <row r="13" spans="2:10" ht="29">
      <c r="B13" s="3"/>
      <c r="C13" s="4"/>
      <c r="D13" s="4"/>
      <c r="E13" s="8">
        <v>1.2</v>
      </c>
      <c r="F13" s="11" t="s">
        <v>22</v>
      </c>
      <c r="G13" s="4"/>
      <c r="H13" s="11" t="s">
        <v>23</v>
      </c>
      <c r="I13" s="4"/>
      <c r="J13" s="13"/>
    </row>
    <row r="14" spans="2:10" ht="29">
      <c r="B14" s="3"/>
      <c r="C14" s="4"/>
      <c r="D14" s="4"/>
      <c r="E14" s="8"/>
      <c r="F14" s="11"/>
      <c r="G14" s="4"/>
      <c r="H14" s="11" t="s">
        <v>24</v>
      </c>
      <c r="I14" s="4"/>
      <c r="J14" s="13"/>
    </row>
    <row r="15" spans="2:10" ht="29">
      <c r="B15" s="3"/>
      <c r="C15" s="4"/>
      <c r="D15" s="4"/>
      <c r="E15" s="8"/>
      <c r="F15" s="11"/>
      <c r="G15" s="4"/>
      <c r="H15" s="11" t="s">
        <v>25</v>
      </c>
      <c r="I15" s="4"/>
      <c r="J15" s="13"/>
    </row>
    <row r="16" spans="2:10" ht="29">
      <c r="B16" s="3"/>
      <c r="C16" s="4"/>
      <c r="D16" s="4"/>
      <c r="E16" s="8">
        <v>1.3</v>
      </c>
      <c r="F16" s="11" t="s">
        <v>26</v>
      </c>
      <c r="G16" s="4"/>
      <c r="H16" s="11" t="s">
        <v>27</v>
      </c>
      <c r="I16" s="4"/>
      <c r="J16" s="5" t="s">
        <v>28</v>
      </c>
    </row>
    <row r="17" spans="2:10" ht="58">
      <c r="B17" s="3"/>
      <c r="C17" s="4"/>
      <c r="D17" s="4"/>
      <c r="E17" s="8"/>
      <c r="F17" s="11"/>
      <c r="G17" s="4"/>
      <c r="H17" s="11" t="s">
        <v>29</v>
      </c>
      <c r="I17" s="4"/>
      <c r="J17" s="13"/>
    </row>
    <row r="18" spans="2:10" ht="29">
      <c r="B18" s="3"/>
      <c r="C18" s="4"/>
      <c r="D18" s="4"/>
      <c r="E18" s="8"/>
      <c r="F18" s="11"/>
      <c r="G18" s="4"/>
      <c r="H18" s="11" t="s">
        <v>30</v>
      </c>
      <c r="I18" s="4"/>
      <c r="J18" s="13"/>
    </row>
    <row r="19" spans="2:10" ht="29">
      <c r="B19" s="3"/>
      <c r="C19" s="4"/>
      <c r="D19" s="4"/>
      <c r="E19" s="8"/>
      <c r="F19" s="11"/>
      <c r="G19" s="4"/>
      <c r="H19" s="11" t="s">
        <v>31</v>
      </c>
      <c r="I19" s="4"/>
      <c r="J19" s="13"/>
    </row>
    <row r="20" spans="2:10">
      <c r="B20" s="3"/>
      <c r="C20" s="4"/>
      <c r="D20" s="4"/>
      <c r="E20" s="8"/>
      <c r="F20" s="11"/>
      <c r="G20" s="4"/>
      <c r="H20" s="11"/>
      <c r="I20" s="4"/>
      <c r="J20" s="13"/>
    </row>
    <row r="21" spans="2:10" ht="72.5">
      <c r="B21" s="3">
        <v>2</v>
      </c>
      <c r="C21" s="4" t="s">
        <v>32</v>
      </c>
      <c r="D21" s="11" t="s">
        <v>33</v>
      </c>
      <c r="E21" s="8"/>
      <c r="F21" s="11"/>
      <c r="G21" s="4"/>
      <c r="H21" s="11"/>
      <c r="I21" s="4"/>
      <c r="J21" s="13"/>
    </row>
    <row r="22" spans="2:10">
      <c r="B22" s="3"/>
      <c r="C22" s="4"/>
      <c r="D22" s="11"/>
      <c r="E22" s="8"/>
      <c r="F22" s="11"/>
      <c r="G22" s="4"/>
      <c r="H22" s="11"/>
      <c r="I22" s="4"/>
      <c r="J22" s="13"/>
    </row>
    <row r="23" spans="2:10" ht="116">
      <c r="B23" s="3">
        <v>3</v>
      </c>
      <c r="C23" s="4" t="s">
        <v>34</v>
      </c>
      <c r="D23" s="11" t="s">
        <v>35</v>
      </c>
      <c r="E23" s="8"/>
      <c r="F23" s="11"/>
      <c r="G23" s="4"/>
      <c r="H23" s="11"/>
      <c r="I23" s="4"/>
      <c r="J23" s="13"/>
    </row>
    <row r="24" spans="2:10">
      <c r="B24" s="3"/>
      <c r="C24" s="4"/>
      <c r="D24" s="11"/>
      <c r="E24" s="8"/>
      <c r="F24" s="11"/>
      <c r="G24" s="4"/>
      <c r="H24" s="11"/>
      <c r="I24" s="4"/>
      <c r="J24" s="13"/>
    </row>
    <row r="25" spans="2:10" ht="58">
      <c r="B25" s="3">
        <v>4</v>
      </c>
      <c r="C25" s="4" t="s">
        <v>36</v>
      </c>
      <c r="D25" s="11" t="s">
        <v>37</v>
      </c>
      <c r="E25" s="8"/>
      <c r="F25" s="11"/>
      <c r="G25" s="4"/>
      <c r="H25" s="11"/>
      <c r="I25" s="4"/>
      <c r="J25" s="13"/>
    </row>
    <row r="26" spans="2:10">
      <c r="B26" s="16"/>
      <c r="C26" s="17"/>
      <c r="D26" s="18"/>
      <c r="E26" s="28"/>
      <c r="F26" s="18"/>
      <c r="G26" s="17"/>
      <c r="H26" s="18"/>
      <c r="I26" s="17"/>
      <c r="J26" s="29"/>
    </row>
    <row r="27" spans="2:10" ht="58.5" thickBot="1">
      <c r="B27" s="6">
        <v>5</v>
      </c>
      <c r="C27" s="7" t="s">
        <v>38</v>
      </c>
      <c r="D27" s="12" t="s">
        <v>39</v>
      </c>
      <c r="E27" s="9"/>
      <c r="F27" s="12"/>
      <c r="G27" s="7"/>
      <c r="H27" s="12"/>
      <c r="I27" s="7"/>
      <c r="J27" s="15"/>
    </row>
    <row r="28" spans="2:10">
      <c r="J28"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B0E92-61B3-4EF2-ACBD-3814A2A852B9}">
  <dimension ref="A1"/>
  <sheetViews>
    <sheetView workbookViewId="0"/>
  </sheetViews>
  <sheetFormatPr defaultRowHeight="14.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8ECF2-C00F-412E-AB10-77FD3040456B}">
  <dimension ref="A2:T11"/>
  <sheetViews>
    <sheetView topLeftCell="D1" zoomScale="80" zoomScaleNormal="80" workbookViewId="0">
      <selection activeCell="M10" sqref="M10"/>
    </sheetView>
  </sheetViews>
  <sheetFormatPr defaultColWidth="9.1796875" defaultRowHeight="12.5"/>
  <cols>
    <col min="1" max="1" width="11.54296875" style="178" bestFit="1" customWidth="1"/>
    <col min="2" max="2" width="10.453125" style="179" customWidth="1"/>
    <col min="3" max="3" width="13.81640625" style="178" customWidth="1"/>
    <col min="4" max="4" width="26.81640625" style="180" customWidth="1"/>
    <col min="5" max="5" width="14.453125" style="180" customWidth="1"/>
    <col min="6" max="8" width="18.81640625" style="180" customWidth="1"/>
    <col min="9" max="12" width="9.1796875" style="180"/>
    <col min="13" max="13" width="47.54296875" style="180" customWidth="1"/>
    <col min="14" max="16" width="9.1796875" style="180"/>
    <col min="17" max="17" width="9.1796875" style="178"/>
    <col min="18" max="18" width="9.1796875" style="180"/>
    <col min="19" max="19" width="10.54296875" style="180" customWidth="1"/>
    <col min="20" max="20" width="25.1796875" style="180" customWidth="1"/>
    <col min="21" max="16384" width="9.1796875" style="180"/>
  </cols>
  <sheetData>
    <row r="2" spans="1:20" ht="14.5">
      <c r="D2"/>
      <c r="I2" s="376" t="s">
        <v>219</v>
      </c>
      <c r="J2" s="376"/>
      <c r="K2" s="376"/>
      <c r="L2" s="181"/>
      <c r="N2" s="377" t="s">
        <v>220</v>
      </c>
      <c r="O2" s="377"/>
      <c r="P2" s="377"/>
    </row>
    <row r="3" spans="1:20" ht="37.5">
      <c r="A3" s="186" t="s">
        <v>221</v>
      </c>
      <c r="B3" s="182" t="s">
        <v>222</v>
      </c>
      <c r="C3" s="183" t="s">
        <v>223</v>
      </c>
      <c r="D3" s="184" t="s">
        <v>224</v>
      </c>
      <c r="E3" s="185" t="s">
        <v>225</v>
      </c>
      <c r="F3" s="184" t="s">
        <v>226</v>
      </c>
      <c r="G3" s="186" t="s">
        <v>227</v>
      </c>
      <c r="H3" s="187" t="s">
        <v>228</v>
      </c>
      <c r="I3" s="195" t="s">
        <v>229</v>
      </c>
      <c r="J3" s="195" t="s">
        <v>230</v>
      </c>
      <c r="K3" s="195" t="s">
        <v>231</v>
      </c>
      <c r="L3" s="196" t="s">
        <v>232</v>
      </c>
      <c r="M3" s="188" t="s">
        <v>233</v>
      </c>
      <c r="N3" s="197" t="s">
        <v>234</v>
      </c>
      <c r="O3" s="197" t="s">
        <v>235</v>
      </c>
      <c r="P3" s="197" t="s">
        <v>236</v>
      </c>
      <c r="Q3" s="198" t="s">
        <v>237</v>
      </c>
      <c r="R3" s="186" t="s">
        <v>238</v>
      </c>
      <c r="S3" s="199" t="s">
        <v>239</v>
      </c>
      <c r="T3" s="189" t="s">
        <v>240</v>
      </c>
    </row>
    <row r="4" spans="1:20" ht="62.5">
      <c r="A4" s="190" t="s">
        <v>451</v>
      </c>
      <c r="B4" s="192" t="s">
        <v>452</v>
      </c>
      <c r="C4" s="200">
        <v>45401</v>
      </c>
      <c r="D4" s="201" t="s">
        <v>453</v>
      </c>
      <c r="E4" s="213"/>
      <c r="F4" s="214"/>
      <c r="G4" s="214" t="s">
        <v>454</v>
      </c>
      <c r="H4" s="213"/>
      <c r="I4" s="92">
        <v>4</v>
      </c>
      <c r="J4" s="92">
        <v>3</v>
      </c>
      <c r="K4" s="192">
        <f>I4*J4</f>
        <v>12</v>
      </c>
      <c r="L4" s="191"/>
      <c r="M4" s="201" t="s">
        <v>830</v>
      </c>
      <c r="N4" s="92">
        <v>4</v>
      </c>
      <c r="O4" s="92">
        <v>2</v>
      </c>
      <c r="P4" s="192">
        <f>N4*O4</f>
        <v>8</v>
      </c>
      <c r="Q4" s="202" t="s">
        <v>455</v>
      </c>
      <c r="R4" s="191"/>
      <c r="S4" s="214" t="s">
        <v>456</v>
      </c>
      <c r="T4" s="191"/>
    </row>
    <row r="5" spans="1:20" ht="62.5">
      <c r="A5" s="190" t="s">
        <v>457</v>
      </c>
      <c r="B5" s="192" t="s">
        <v>458</v>
      </c>
      <c r="C5" s="200">
        <v>45363</v>
      </c>
      <c r="D5" s="194" t="s">
        <v>459</v>
      </c>
      <c r="E5" s="213"/>
      <c r="F5" s="214"/>
      <c r="G5" s="214" t="s">
        <v>460</v>
      </c>
      <c r="H5" s="213"/>
      <c r="I5" s="92">
        <v>4</v>
      </c>
      <c r="J5" s="92">
        <v>5</v>
      </c>
      <c r="K5" s="192">
        <f t="shared" ref="K5:K11" si="0">I5*J5</f>
        <v>20</v>
      </c>
      <c r="L5" s="191"/>
      <c r="M5" s="194" t="s">
        <v>831</v>
      </c>
      <c r="N5" s="92">
        <v>4</v>
      </c>
      <c r="O5" s="92">
        <v>4</v>
      </c>
      <c r="P5" s="192">
        <f t="shared" ref="P5:P9" si="1">N5*O5</f>
        <v>16</v>
      </c>
      <c r="Q5" s="202" t="s">
        <v>461</v>
      </c>
      <c r="R5" s="191"/>
      <c r="S5" s="214" t="s">
        <v>456</v>
      </c>
      <c r="T5" s="191"/>
    </row>
    <row r="6" spans="1:20" ht="62.5">
      <c r="A6" s="190" t="s">
        <v>462</v>
      </c>
      <c r="B6" s="192" t="s">
        <v>463</v>
      </c>
      <c r="C6" s="200">
        <v>45406</v>
      </c>
      <c r="D6" s="215" t="s">
        <v>464</v>
      </c>
      <c r="E6" s="213"/>
      <c r="F6" s="213"/>
      <c r="G6" s="214" t="s">
        <v>454</v>
      </c>
      <c r="H6" s="213"/>
      <c r="I6" s="92">
        <v>4</v>
      </c>
      <c r="J6" s="92">
        <v>4</v>
      </c>
      <c r="K6" s="192">
        <f t="shared" si="0"/>
        <v>16</v>
      </c>
      <c r="L6" s="191"/>
      <c r="M6" s="203" t="s">
        <v>832</v>
      </c>
      <c r="N6" s="92">
        <v>4</v>
      </c>
      <c r="O6" s="92">
        <v>3</v>
      </c>
      <c r="P6" s="192">
        <f t="shared" si="1"/>
        <v>12</v>
      </c>
      <c r="Q6" s="202" t="s">
        <v>465</v>
      </c>
      <c r="R6" s="191"/>
      <c r="S6" s="214" t="s">
        <v>456</v>
      </c>
      <c r="T6" s="191"/>
    </row>
    <row r="7" spans="1:20" ht="62.5">
      <c r="A7" s="190" t="s">
        <v>466</v>
      </c>
      <c r="B7" s="192" t="s">
        <v>467</v>
      </c>
      <c r="C7" s="200">
        <v>45363</v>
      </c>
      <c r="D7" s="216" t="s">
        <v>468</v>
      </c>
      <c r="E7" s="213"/>
      <c r="F7" s="214"/>
      <c r="G7" s="214" t="s">
        <v>460</v>
      </c>
      <c r="H7" s="213"/>
      <c r="I7" s="92">
        <v>4</v>
      </c>
      <c r="J7" s="92">
        <v>5</v>
      </c>
      <c r="K7" s="192">
        <f t="shared" si="0"/>
        <v>20</v>
      </c>
      <c r="L7" s="191"/>
      <c r="M7" s="194" t="s">
        <v>833</v>
      </c>
      <c r="N7" s="92">
        <v>4</v>
      </c>
      <c r="O7" s="92">
        <v>4</v>
      </c>
      <c r="P7" s="192">
        <f t="shared" si="1"/>
        <v>16</v>
      </c>
      <c r="Q7" s="202" t="s">
        <v>461</v>
      </c>
      <c r="R7" s="191"/>
      <c r="S7" s="214" t="s">
        <v>456</v>
      </c>
      <c r="T7" s="191"/>
    </row>
    <row r="8" spans="1:20" ht="62.5">
      <c r="A8" s="190" t="s">
        <v>469</v>
      </c>
      <c r="B8" s="193" t="s">
        <v>470</v>
      </c>
      <c r="C8" s="200">
        <v>45412</v>
      </c>
      <c r="D8" s="215" t="s">
        <v>834</v>
      </c>
      <c r="E8" s="213"/>
      <c r="F8" s="213"/>
      <c r="G8" s="214" t="s">
        <v>454</v>
      </c>
      <c r="H8" s="213"/>
      <c r="I8" s="92">
        <v>4</v>
      </c>
      <c r="J8" s="92">
        <v>4</v>
      </c>
      <c r="K8" s="192">
        <f t="shared" si="0"/>
        <v>16</v>
      </c>
      <c r="L8" s="191"/>
      <c r="M8" s="177" t="s">
        <v>835</v>
      </c>
      <c r="N8" s="92">
        <v>4</v>
      </c>
      <c r="O8" s="92">
        <v>3</v>
      </c>
      <c r="P8" s="192">
        <f t="shared" si="1"/>
        <v>12</v>
      </c>
      <c r="Q8" s="202" t="s">
        <v>455</v>
      </c>
      <c r="R8" s="191"/>
      <c r="S8" s="214" t="s">
        <v>456</v>
      </c>
      <c r="T8" s="191"/>
    </row>
    <row r="9" spans="1:20" ht="62.5">
      <c r="A9" s="190" t="s">
        <v>777</v>
      </c>
      <c r="B9" s="202"/>
      <c r="C9" s="257">
        <v>45566</v>
      </c>
      <c r="D9" s="258" t="s">
        <v>756</v>
      </c>
      <c r="E9" s="191"/>
      <c r="F9" s="191"/>
      <c r="G9" s="327" t="s">
        <v>828</v>
      </c>
      <c r="H9" s="328"/>
      <c r="I9" s="329">
        <v>4</v>
      </c>
      <c r="J9" s="329">
        <v>4</v>
      </c>
      <c r="K9" s="192">
        <f t="shared" si="0"/>
        <v>16</v>
      </c>
      <c r="L9" s="191"/>
      <c r="M9" s="258" t="s">
        <v>761</v>
      </c>
      <c r="N9" s="330">
        <v>4</v>
      </c>
      <c r="O9" s="330">
        <v>2</v>
      </c>
      <c r="P9" s="331">
        <f t="shared" si="1"/>
        <v>8</v>
      </c>
      <c r="Q9" s="190"/>
      <c r="R9" s="191"/>
      <c r="S9" s="214" t="s">
        <v>456</v>
      </c>
    </row>
    <row r="10" spans="1:20" ht="62.5">
      <c r="A10" s="190" t="s">
        <v>778</v>
      </c>
      <c r="B10" s="202"/>
      <c r="C10" s="257">
        <v>45566</v>
      </c>
      <c r="D10" s="258" t="s">
        <v>757</v>
      </c>
      <c r="E10" s="191"/>
      <c r="F10" s="191"/>
      <c r="G10" s="327" t="s">
        <v>827</v>
      </c>
      <c r="H10" s="191"/>
      <c r="I10" s="329">
        <v>4</v>
      </c>
      <c r="J10" s="329">
        <v>4</v>
      </c>
      <c r="K10" s="192">
        <f t="shared" ref="K10" si="2">I10*J10</f>
        <v>16</v>
      </c>
      <c r="L10" s="191"/>
      <c r="M10" s="258" t="s">
        <v>760</v>
      </c>
      <c r="N10" s="330">
        <v>4</v>
      </c>
      <c r="O10" s="330">
        <v>2</v>
      </c>
      <c r="P10" s="331">
        <f t="shared" ref="P10:P11" si="3">N10*O10</f>
        <v>8</v>
      </c>
      <c r="Q10" s="190"/>
      <c r="R10" s="191"/>
      <c r="S10" s="214" t="s">
        <v>456</v>
      </c>
    </row>
    <row r="11" spans="1:20" ht="76.5" customHeight="1">
      <c r="A11" s="190" t="s">
        <v>779</v>
      </c>
      <c r="B11" s="202"/>
      <c r="C11" s="257">
        <v>45566</v>
      </c>
      <c r="D11" s="258" t="s">
        <v>758</v>
      </c>
      <c r="E11" s="191"/>
      <c r="F11" s="191"/>
      <c r="G11" s="327" t="s">
        <v>829</v>
      </c>
      <c r="H11" s="191"/>
      <c r="I11" s="329">
        <v>4</v>
      </c>
      <c r="J11" s="329">
        <v>3</v>
      </c>
      <c r="K11" s="192">
        <f t="shared" si="0"/>
        <v>12</v>
      </c>
      <c r="L11" s="191"/>
      <c r="M11" s="258" t="s">
        <v>759</v>
      </c>
      <c r="N11" s="330">
        <v>4</v>
      </c>
      <c r="O11" s="330">
        <v>2</v>
      </c>
      <c r="P11" s="331">
        <f t="shared" si="3"/>
        <v>8</v>
      </c>
      <c r="Q11" s="190"/>
      <c r="R11" s="191"/>
      <c r="S11" s="214" t="s">
        <v>456</v>
      </c>
    </row>
  </sheetData>
  <mergeCells count="2">
    <mergeCell ref="I2:K2"/>
    <mergeCell ref="N2:P2"/>
  </mergeCells>
  <phoneticPr fontId="2" type="noConversion"/>
  <conditionalFormatting sqref="K2:L3">
    <cfRule type="cellIs" dxfId="34" priority="27" operator="between">
      <formula>20</formula>
      <formula>25</formula>
    </cfRule>
    <cfRule type="cellIs" dxfId="33" priority="28" operator="between">
      <formula>4</formula>
      <formula>6</formula>
    </cfRule>
    <cfRule type="cellIs" dxfId="32" priority="29" operator="between">
      <formula>1</formula>
      <formula>3</formula>
    </cfRule>
    <cfRule type="cellIs" dxfId="31" priority="30" operator="between">
      <formula>8</formula>
      <formula>10</formula>
    </cfRule>
    <cfRule type="cellIs" dxfId="30" priority="31" operator="between">
      <formula>12</formula>
      <formula>16</formula>
    </cfRule>
  </conditionalFormatting>
  <conditionalFormatting sqref="P2:P3">
    <cfRule type="cellIs" dxfId="29" priority="22" operator="between">
      <formula>20</formula>
      <formula>25</formula>
    </cfRule>
    <cfRule type="cellIs" dxfId="28" priority="23" operator="between">
      <formula>4</formula>
      <formula>6</formula>
    </cfRule>
    <cfRule type="cellIs" dxfId="27" priority="24" operator="between">
      <formula>1</formula>
      <formula>3</formula>
    </cfRule>
    <cfRule type="cellIs" dxfId="26" priority="25" operator="between">
      <formula>8</formula>
      <formula>10</formula>
    </cfRule>
    <cfRule type="cellIs" dxfId="25" priority="26" operator="between">
      <formula>12</formula>
      <formula>16</formula>
    </cfRule>
  </conditionalFormatting>
  <conditionalFormatting sqref="P4:P8 K4:K11">
    <cfRule type="cellIs" dxfId="24" priority="1" operator="between">
      <formula>20</formula>
      <formula>25</formula>
    </cfRule>
    <cfRule type="cellIs" dxfId="23" priority="2" operator="between">
      <formula>12</formula>
      <formula>16</formula>
    </cfRule>
    <cfRule type="cellIs" dxfId="22" priority="3" operator="between">
      <formula>8</formula>
      <formula>10</formula>
    </cfRule>
    <cfRule type="cellIs" dxfId="21" priority="4" operator="between">
      <formula>4</formula>
      <formula>6</formula>
    </cfRule>
    <cfRule type="cellIs" dxfId="20" priority="5" operator="between">
      <formula>1</formula>
      <formula>3</formula>
    </cfRule>
  </conditionalFormatting>
  <pageMargins left="0.7" right="0.7" top="0.75" bottom="0.75" header="0.3" footer="0.3"/>
  <pageSetup paperSize="9"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0497C-10D5-4CE8-9A19-4C8D511794F4}">
  <sheetPr>
    <tabColor theme="4"/>
    <pageSetUpPr fitToPage="1"/>
  </sheetPr>
  <dimension ref="B2:H13"/>
  <sheetViews>
    <sheetView showGridLines="0" zoomScale="50" zoomScaleNormal="50" workbookViewId="0">
      <pane ySplit="4" topLeftCell="A5" activePane="bottomLeft" state="frozen"/>
      <selection pane="bottomLeft" activeCell="D7" sqref="D7"/>
    </sheetView>
  </sheetViews>
  <sheetFormatPr defaultRowHeight="14.5"/>
  <cols>
    <col min="1" max="1" width="3.1796875" customWidth="1"/>
    <col min="2" max="2" width="33.54296875" style="1" customWidth="1"/>
    <col min="3" max="3" width="8.54296875" style="30" bestFit="1" customWidth="1"/>
    <col min="4" max="4" width="23.81640625" style="30" customWidth="1"/>
    <col min="5" max="5" width="54.81640625" style="30" customWidth="1"/>
    <col min="6" max="7" width="54.81640625" customWidth="1"/>
    <col min="8" max="8" width="54.81640625" style="1" customWidth="1"/>
    <col min="9" max="9" width="38.81640625" customWidth="1"/>
  </cols>
  <sheetData>
    <row r="2" spans="2:8" ht="23.5">
      <c r="B2" s="10" t="s">
        <v>471</v>
      </c>
      <c r="E2" s="369" t="s">
        <v>472</v>
      </c>
      <c r="F2" s="369"/>
    </row>
    <row r="3" spans="2:8" ht="15" thickBot="1"/>
    <row r="4" spans="2:8" ht="73" thickBot="1">
      <c r="B4" s="42" t="s">
        <v>42</v>
      </c>
      <c r="C4" s="43" t="s">
        <v>43</v>
      </c>
      <c r="D4" s="43" t="s">
        <v>44</v>
      </c>
      <c r="E4" s="44" t="s">
        <v>45</v>
      </c>
      <c r="F4" s="44" t="s">
        <v>46</v>
      </c>
      <c r="G4" s="44" t="s">
        <v>47</v>
      </c>
      <c r="H4" s="45" t="s">
        <v>48</v>
      </c>
    </row>
    <row r="5" spans="2:8" ht="137.15" customHeight="1">
      <c r="B5" s="332" t="s">
        <v>37</v>
      </c>
      <c r="C5" s="40">
        <v>4.0999999999999996</v>
      </c>
      <c r="D5" s="40" t="s">
        <v>473</v>
      </c>
      <c r="E5" s="70" t="s">
        <v>474</v>
      </c>
      <c r="F5" s="71" t="s">
        <v>475</v>
      </c>
      <c r="G5" s="70" t="s">
        <v>476</v>
      </c>
      <c r="H5" s="61" t="s">
        <v>477</v>
      </c>
    </row>
    <row r="6" spans="2:8" ht="80.150000000000006" customHeight="1">
      <c r="B6" s="333"/>
      <c r="C6" s="32">
        <v>4.2</v>
      </c>
      <c r="D6" s="32" t="s">
        <v>478</v>
      </c>
      <c r="E6" s="65" t="s">
        <v>479</v>
      </c>
      <c r="F6" s="65" t="s">
        <v>480</v>
      </c>
      <c r="G6" s="72" t="s">
        <v>480</v>
      </c>
      <c r="H6" s="65" t="s">
        <v>481</v>
      </c>
    </row>
    <row r="7" spans="2:8" ht="116">
      <c r="B7" s="333"/>
      <c r="C7" s="32">
        <v>4.3</v>
      </c>
      <c r="D7" s="32" t="s">
        <v>473</v>
      </c>
      <c r="E7" s="11" t="s">
        <v>482</v>
      </c>
      <c r="F7" s="11" t="s">
        <v>483</v>
      </c>
      <c r="G7" s="73" t="s">
        <v>484</v>
      </c>
      <c r="H7" s="65" t="s">
        <v>675</v>
      </c>
    </row>
    <row r="8" spans="2:8" ht="64.5" customHeight="1" thickBot="1">
      <c r="B8" s="334"/>
      <c r="C8" s="60">
        <v>4.4000000000000004</v>
      </c>
      <c r="D8" s="60" t="s">
        <v>139</v>
      </c>
      <c r="E8" s="12" t="s">
        <v>485</v>
      </c>
      <c r="F8" s="12" t="s">
        <v>480</v>
      </c>
      <c r="G8" s="74" t="s">
        <v>480</v>
      </c>
      <c r="H8" s="58" t="s">
        <v>486</v>
      </c>
    </row>
    <row r="13" spans="2:8">
      <c r="B13" s="1" t="s">
        <v>68</v>
      </c>
    </row>
  </sheetData>
  <mergeCells count="2">
    <mergeCell ref="E2:F2"/>
    <mergeCell ref="B5:B8"/>
  </mergeCells>
  <pageMargins left="0.7" right="0.7" top="0.75" bottom="0.75" header="0.3" footer="0.3"/>
  <pageSetup paperSize="8" scale="6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D47C1-00D2-4A6A-83FB-98D134C4E84A}">
  <sheetPr>
    <tabColor theme="4" tint="0.79998168889431442"/>
  </sheetPr>
  <dimension ref="B1:K36"/>
  <sheetViews>
    <sheetView showGridLines="0" zoomScale="80" zoomScaleNormal="80" workbookViewId="0">
      <pane ySplit="2" topLeftCell="A3" activePane="bottomLeft" state="frozen"/>
      <selection pane="bottomLeft" activeCell="I10" sqref="I10"/>
    </sheetView>
  </sheetViews>
  <sheetFormatPr defaultRowHeight="14.5"/>
  <cols>
    <col min="1" max="1" width="3.1796875" customWidth="1"/>
    <col min="2" max="2" width="8.54296875" bestFit="1" customWidth="1"/>
    <col min="3" max="3" width="75.81640625" customWidth="1"/>
    <col min="4" max="4" width="16.453125" bestFit="1" customWidth="1"/>
    <col min="5" max="5" width="10.453125" bestFit="1" customWidth="1"/>
    <col min="6" max="6" width="54.453125" style="1" customWidth="1"/>
    <col min="7" max="7" width="16.453125" style="1" customWidth="1"/>
    <col min="8" max="9" width="12.81640625" customWidth="1"/>
    <col min="10" max="10" width="29.453125" customWidth="1"/>
    <col min="11" max="11" width="36.81640625" customWidth="1"/>
  </cols>
  <sheetData>
    <row r="1" spans="2:11">
      <c r="K1" s="1"/>
    </row>
    <row r="2" spans="2:11" ht="43.5">
      <c r="B2" s="55" t="s">
        <v>43</v>
      </c>
      <c r="C2" s="56" t="s">
        <v>69</v>
      </c>
      <c r="D2" s="55" t="s">
        <v>70</v>
      </c>
      <c r="E2" s="55" t="s">
        <v>71</v>
      </c>
      <c r="F2" s="56" t="s">
        <v>72</v>
      </c>
      <c r="G2" s="56" t="s">
        <v>73</v>
      </c>
      <c r="H2" s="55" t="s">
        <v>74</v>
      </c>
      <c r="I2" s="55" t="s">
        <v>75</v>
      </c>
    </row>
    <row r="3" spans="2:11">
      <c r="B3" s="336">
        <v>4.0999999999999996</v>
      </c>
      <c r="C3" s="338" t="s">
        <v>474</v>
      </c>
      <c r="D3" s="351" t="s">
        <v>473</v>
      </c>
      <c r="E3" s="54" t="s">
        <v>487</v>
      </c>
      <c r="F3" s="81" t="s">
        <v>488</v>
      </c>
      <c r="G3" s="81" t="s">
        <v>473</v>
      </c>
      <c r="H3" s="57">
        <v>45536</v>
      </c>
      <c r="I3" s="57">
        <v>45604</v>
      </c>
    </row>
    <row r="4" spans="2:11">
      <c r="B4" s="336"/>
      <c r="C4" s="339"/>
      <c r="D4" s="352"/>
      <c r="E4" s="54" t="s">
        <v>489</v>
      </c>
      <c r="F4" s="81" t="s">
        <v>490</v>
      </c>
      <c r="G4" s="81" t="s">
        <v>473</v>
      </c>
      <c r="H4" s="57">
        <v>45607</v>
      </c>
      <c r="I4" s="57">
        <v>45625</v>
      </c>
    </row>
    <row r="5" spans="2:11">
      <c r="B5" s="336"/>
      <c r="C5" s="339"/>
      <c r="D5" s="352"/>
      <c r="E5" s="54" t="s">
        <v>491</v>
      </c>
      <c r="F5" s="81" t="s">
        <v>668</v>
      </c>
      <c r="G5" s="81" t="s">
        <v>473</v>
      </c>
      <c r="H5" s="57">
        <v>45628</v>
      </c>
      <c r="I5" s="57">
        <v>45646</v>
      </c>
    </row>
    <row r="6" spans="2:11">
      <c r="B6" s="336"/>
      <c r="C6" s="339"/>
      <c r="D6" s="352"/>
      <c r="E6" s="54" t="s">
        <v>492</v>
      </c>
      <c r="F6" s="81" t="s">
        <v>493</v>
      </c>
      <c r="G6" s="81" t="s">
        <v>473</v>
      </c>
      <c r="H6" s="57">
        <v>45663</v>
      </c>
      <c r="I6" s="57">
        <v>45681</v>
      </c>
    </row>
    <row r="7" spans="2:11" ht="29">
      <c r="B7" s="336"/>
      <c r="C7" s="339"/>
      <c r="D7" s="352"/>
      <c r="E7" s="54" t="s">
        <v>494</v>
      </c>
      <c r="F7" s="81" t="s">
        <v>495</v>
      </c>
      <c r="G7" s="81" t="s">
        <v>473</v>
      </c>
      <c r="H7" s="57">
        <v>45684</v>
      </c>
      <c r="I7" s="57">
        <v>45742</v>
      </c>
    </row>
    <row r="8" spans="2:11">
      <c r="B8" s="336"/>
      <c r="C8" s="339"/>
      <c r="D8" s="352"/>
      <c r="E8" s="54" t="s">
        <v>496</v>
      </c>
      <c r="F8" s="81" t="s">
        <v>497</v>
      </c>
      <c r="G8" s="81" t="s">
        <v>473</v>
      </c>
      <c r="H8" s="57">
        <v>45748</v>
      </c>
      <c r="I8" s="57">
        <v>46112</v>
      </c>
    </row>
    <row r="9" spans="2:11" ht="43.5">
      <c r="B9" s="336">
        <v>4.2</v>
      </c>
      <c r="C9" s="338" t="s">
        <v>479</v>
      </c>
      <c r="D9" s="351" t="s">
        <v>478</v>
      </c>
      <c r="E9" s="54" t="s">
        <v>498</v>
      </c>
      <c r="F9" s="81" t="s">
        <v>499</v>
      </c>
      <c r="G9" s="81" t="s">
        <v>478</v>
      </c>
      <c r="H9" s="57">
        <v>45566</v>
      </c>
      <c r="I9" s="57">
        <v>45590</v>
      </c>
    </row>
    <row r="10" spans="2:11" ht="29">
      <c r="B10" s="336"/>
      <c r="C10" s="339"/>
      <c r="D10" s="352"/>
      <c r="E10" s="54" t="s">
        <v>500</v>
      </c>
      <c r="F10" s="81" t="s">
        <v>501</v>
      </c>
      <c r="G10" s="81" t="s">
        <v>478</v>
      </c>
      <c r="H10" s="57">
        <v>45596</v>
      </c>
      <c r="I10" s="57">
        <v>45624</v>
      </c>
    </row>
    <row r="11" spans="2:11">
      <c r="B11" s="336"/>
      <c r="C11" s="339"/>
      <c r="D11" s="352"/>
      <c r="E11" s="54" t="s">
        <v>502</v>
      </c>
      <c r="F11" s="81" t="s">
        <v>503</v>
      </c>
      <c r="G11" s="81" t="s">
        <v>478</v>
      </c>
      <c r="H11" s="57">
        <v>45625</v>
      </c>
      <c r="I11" s="57">
        <v>45649</v>
      </c>
    </row>
    <row r="12" spans="2:11" ht="43.5">
      <c r="B12" s="336"/>
      <c r="C12" s="339"/>
      <c r="D12" s="352"/>
      <c r="E12" s="54" t="s">
        <v>504</v>
      </c>
      <c r="F12" s="81" t="s">
        <v>505</v>
      </c>
      <c r="G12" s="81" t="s">
        <v>478</v>
      </c>
      <c r="H12" s="57">
        <v>45657</v>
      </c>
      <c r="I12" s="57">
        <v>45688</v>
      </c>
    </row>
    <row r="13" spans="2:11" ht="29">
      <c r="B13" s="336"/>
      <c r="C13" s="339"/>
      <c r="D13" s="352"/>
      <c r="E13" s="54" t="s">
        <v>506</v>
      </c>
      <c r="F13" s="81" t="s">
        <v>507</v>
      </c>
      <c r="G13" s="81" t="s">
        <v>478</v>
      </c>
      <c r="H13" s="57">
        <v>45323</v>
      </c>
      <c r="I13" s="57">
        <v>46113</v>
      </c>
    </row>
    <row r="14" spans="2:11" ht="29">
      <c r="B14" s="336"/>
      <c r="C14" s="339"/>
      <c r="D14" s="352"/>
      <c r="E14" s="54" t="s">
        <v>508</v>
      </c>
      <c r="F14" s="81" t="s">
        <v>509</v>
      </c>
      <c r="G14" s="81" t="s">
        <v>478</v>
      </c>
      <c r="H14" s="57">
        <v>45383</v>
      </c>
      <c r="I14" s="57">
        <v>46112</v>
      </c>
    </row>
    <row r="15" spans="2:11" ht="43.5" customHeight="1">
      <c r="B15" s="336">
        <v>4.3</v>
      </c>
      <c r="C15" s="361" t="s">
        <v>482</v>
      </c>
      <c r="D15" s="351" t="s">
        <v>473</v>
      </c>
      <c r="E15" s="54" t="s">
        <v>510</v>
      </c>
      <c r="F15" s="81" t="s">
        <v>511</v>
      </c>
      <c r="G15" s="81" t="s">
        <v>473</v>
      </c>
      <c r="H15" s="57">
        <v>45566</v>
      </c>
      <c r="I15" s="57">
        <v>45595</v>
      </c>
    </row>
    <row r="16" spans="2:11">
      <c r="B16" s="336"/>
      <c r="C16" s="362"/>
      <c r="D16" s="352"/>
      <c r="E16" s="54" t="s">
        <v>512</v>
      </c>
      <c r="F16" s="81" t="s">
        <v>513</v>
      </c>
      <c r="G16" s="81" t="s">
        <v>473</v>
      </c>
      <c r="H16" s="57">
        <v>45596</v>
      </c>
      <c r="I16" s="57">
        <v>45604</v>
      </c>
    </row>
    <row r="17" spans="2:9">
      <c r="B17" s="336"/>
      <c r="C17" s="362"/>
      <c r="D17" s="352"/>
      <c r="E17" s="54" t="s">
        <v>514</v>
      </c>
      <c r="F17" s="81" t="s">
        <v>515</v>
      </c>
      <c r="G17" s="81" t="s">
        <v>473</v>
      </c>
      <c r="H17" s="57">
        <v>45607</v>
      </c>
      <c r="I17" s="57">
        <v>45625</v>
      </c>
    </row>
    <row r="18" spans="2:9" ht="29">
      <c r="B18" s="336"/>
      <c r="C18" s="362"/>
      <c r="D18" s="352"/>
      <c r="E18" s="54" t="s">
        <v>516</v>
      </c>
      <c r="F18" s="81" t="s">
        <v>517</v>
      </c>
      <c r="G18" s="81" t="s">
        <v>473</v>
      </c>
      <c r="H18" s="57">
        <v>45628</v>
      </c>
      <c r="I18" s="57">
        <v>45646</v>
      </c>
    </row>
    <row r="19" spans="2:9" ht="29">
      <c r="B19" s="336"/>
      <c r="C19" s="362"/>
      <c r="D19" s="352"/>
      <c r="E19" s="54" t="s">
        <v>518</v>
      </c>
      <c r="F19" s="81" t="s">
        <v>655</v>
      </c>
      <c r="G19" s="81" t="s">
        <v>473</v>
      </c>
      <c r="H19" s="57">
        <v>45684</v>
      </c>
      <c r="I19" s="57">
        <v>45742</v>
      </c>
    </row>
    <row r="20" spans="2:9" ht="29">
      <c r="B20" s="336"/>
      <c r="C20" s="362"/>
      <c r="D20" s="352"/>
      <c r="E20" s="54" t="s">
        <v>519</v>
      </c>
      <c r="F20" s="81" t="s">
        <v>659</v>
      </c>
      <c r="G20" s="81" t="s">
        <v>473</v>
      </c>
      <c r="H20" s="57">
        <v>45717</v>
      </c>
      <c r="I20" s="57">
        <v>45747</v>
      </c>
    </row>
    <row r="21" spans="2:9">
      <c r="B21" s="336"/>
      <c r="C21" s="362"/>
      <c r="D21" s="352"/>
      <c r="E21" s="54" t="s">
        <v>521</v>
      </c>
      <c r="F21" s="81" t="s">
        <v>520</v>
      </c>
      <c r="G21" s="81" t="s">
        <v>473</v>
      </c>
      <c r="H21" s="57">
        <v>45684</v>
      </c>
      <c r="I21" s="57">
        <v>45742</v>
      </c>
    </row>
    <row r="22" spans="2:9">
      <c r="B22" s="336"/>
      <c r="C22" s="362"/>
      <c r="D22" s="352"/>
      <c r="E22" s="54" t="s">
        <v>656</v>
      </c>
      <c r="F22" s="81" t="s">
        <v>522</v>
      </c>
      <c r="G22" s="81" t="s">
        <v>473</v>
      </c>
      <c r="H22" s="57">
        <v>45748</v>
      </c>
      <c r="I22" s="57">
        <v>46112</v>
      </c>
    </row>
    <row r="23" spans="2:9" ht="29">
      <c r="B23" s="217"/>
      <c r="C23" s="381"/>
      <c r="D23" s="219"/>
      <c r="E23" s="157" t="s">
        <v>657</v>
      </c>
      <c r="F23" s="119" t="s">
        <v>658</v>
      </c>
      <c r="G23" s="119" t="s">
        <v>473</v>
      </c>
      <c r="H23" s="120">
        <v>45809</v>
      </c>
      <c r="I23" s="120">
        <v>45838</v>
      </c>
    </row>
    <row r="24" spans="2:9" ht="43.5">
      <c r="B24" s="336">
        <v>4.4000000000000004</v>
      </c>
      <c r="C24" s="378" t="s">
        <v>485</v>
      </c>
      <c r="D24" s="351" t="s">
        <v>139</v>
      </c>
      <c r="E24" s="157" t="s">
        <v>523</v>
      </c>
      <c r="F24" s="119" t="s">
        <v>524</v>
      </c>
      <c r="G24" s="119" t="s">
        <v>525</v>
      </c>
      <c r="H24" s="120">
        <v>45519</v>
      </c>
      <c r="I24" s="120">
        <v>45561</v>
      </c>
    </row>
    <row r="25" spans="2:9" ht="43.5">
      <c r="B25" s="336"/>
      <c r="C25" s="379"/>
      <c r="D25" s="352"/>
      <c r="E25" s="158" t="s">
        <v>526</v>
      </c>
      <c r="F25" s="103" t="s">
        <v>527</v>
      </c>
      <c r="G25" s="103" t="s">
        <v>525</v>
      </c>
      <c r="H25" s="110">
        <v>45519</v>
      </c>
      <c r="I25" s="159">
        <v>45561</v>
      </c>
    </row>
    <row r="26" spans="2:9" ht="29">
      <c r="B26" s="336"/>
      <c r="C26" s="379"/>
      <c r="D26" s="352"/>
      <c r="E26" s="158" t="s">
        <v>528</v>
      </c>
      <c r="F26" s="103" t="s">
        <v>529</v>
      </c>
      <c r="G26" s="103" t="s">
        <v>525</v>
      </c>
      <c r="H26" s="110">
        <v>45561</v>
      </c>
      <c r="I26" s="110">
        <v>45583</v>
      </c>
    </row>
    <row r="27" spans="2:9" ht="58">
      <c r="B27" s="336"/>
      <c r="C27" s="379"/>
      <c r="D27" s="352"/>
      <c r="E27" s="157" t="s">
        <v>530</v>
      </c>
      <c r="F27" s="160" t="s">
        <v>665</v>
      </c>
      <c r="G27" s="160" t="s">
        <v>531</v>
      </c>
      <c r="H27" s="121">
        <v>45614</v>
      </c>
      <c r="I27" s="230">
        <v>45632</v>
      </c>
    </row>
    <row r="28" spans="2:9" ht="26.25" customHeight="1">
      <c r="B28" s="336"/>
      <c r="C28" s="379"/>
      <c r="D28" s="352"/>
      <c r="E28" s="157" t="s">
        <v>532</v>
      </c>
      <c r="F28" s="160" t="s">
        <v>667</v>
      </c>
      <c r="G28" s="160" t="s">
        <v>534</v>
      </c>
      <c r="H28" s="121">
        <v>45644</v>
      </c>
      <c r="I28" s="230" t="s">
        <v>664</v>
      </c>
    </row>
    <row r="29" spans="2:9" ht="43.5">
      <c r="B29" s="336"/>
      <c r="C29" s="379"/>
      <c r="D29" s="352"/>
      <c r="E29" s="157" t="s">
        <v>535</v>
      </c>
      <c r="F29" s="81" t="s">
        <v>533</v>
      </c>
      <c r="G29" s="81" t="s">
        <v>534</v>
      </c>
      <c r="H29" s="57">
        <v>45614</v>
      </c>
      <c r="I29" s="57">
        <v>45632</v>
      </c>
    </row>
    <row r="30" spans="2:9" ht="43.5">
      <c r="B30" s="336"/>
      <c r="C30" s="379"/>
      <c r="D30" s="352"/>
      <c r="E30" s="157" t="s">
        <v>537</v>
      </c>
      <c r="F30" s="81" t="s">
        <v>536</v>
      </c>
      <c r="G30" s="81" t="s">
        <v>534</v>
      </c>
      <c r="H30" s="57">
        <v>45614</v>
      </c>
      <c r="I30" s="57">
        <v>45632</v>
      </c>
    </row>
    <row r="31" spans="2:9" ht="43.5">
      <c r="B31" s="336"/>
      <c r="C31" s="379"/>
      <c r="D31" s="352"/>
      <c r="E31" s="157" t="s">
        <v>539</v>
      </c>
      <c r="F31" s="1" t="s">
        <v>538</v>
      </c>
      <c r="G31" s="81" t="s">
        <v>525</v>
      </c>
      <c r="H31" s="57">
        <v>45614</v>
      </c>
      <c r="I31" s="57">
        <v>45632</v>
      </c>
    </row>
    <row r="32" spans="2:9" ht="43.5">
      <c r="B32" s="336"/>
      <c r="C32" s="379"/>
      <c r="D32" s="352"/>
      <c r="E32" s="157" t="s">
        <v>541</v>
      </c>
      <c r="F32" s="105" t="s">
        <v>540</v>
      </c>
      <c r="G32" s="81" t="s">
        <v>534</v>
      </c>
      <c r="H32" s="57">
        <v>45561</v>
      </c>
      <c r="I32" s="57">
        <v>45632</v>
      </c>
    </row>
    <row r="33" spans="2:9">
      <c r="B33" s="336"/>
      <c r="C33" s="379"/>
      <c r="D33" s="380"/>
      <c r="E33" s="158" t="s">
        <v>666</v>
      </c>
      <c r="F33" s="103" t="s">
        <v>542</v>
      </c>
      <c r="G33" s="104" t="s">
        <v>525</v>
      </c>
      <c r="H33" s="57">
        <v>45614</v>
      </c>
      <c r="I33" s="57">
        <v>45632</v>
      </c>
    </row>
    <row r="36" spans="2:9">
      <c r="F36"/>
    </row>
  </sheetData>
  <mergeCells count="12">
    <mergeCell ref="B15:B22"/>
    <mergeCell ref="D15:D22"/>
    <mergeCell ref="B24:B33"/>
    <mergeCell ref="C24:C33"/>
    <mergeCell ref="D24:D33"/>
    <mergeCell ref="C15:C23"/>
    <mergeCell ref="B3:B8"/>
    <mergeCell ref="C3:C8"/>
    <mergeCell ref="D3:D8"/>
    <mergeCell ref="B9:B14"/>
    <mergeCell ref="C9:C14"/>
    <mergeCell ref="D9:D14"/>
  </mergeCells>
  <phoneticPr fontId="2" type="noConversion"/>
  <pageMargins left="0.7" right="0.7" top="0.75" bottom="0.75" header="0.3" footer="0.3"/>
  <pageSetup paperSize="9"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1033-D0DB-438A-9283-65BF2744B16A}">
  <dimension ref="A2:T8"/>
  <sheetViews>
    <sheetView topLeftCell="A5" zoomScale="60" zoomScaleNormal="60" workbookViewId="0">
      <selection activeCell="A8" sqref="A8"/>
    </sheetView>
  </sheetViews>
  <sheetFormatPr defaultColWidth="9.1796875" defaultRowHeight="14.5"/>
  <cols>
    <col min="1" max="1" width="21.453125" style="122" customWidth="1"/>
    <col min="2" max="2" width="10.453125" style="123" customWidth="1"/>
    <col min="3" max="3" width="9.1796875" style="122"/>
    <col min="4" max="4" width="26.81640625" style="122" customWidth="1"/>
    <col min="5" max="5" width="14.453125" style="122" customWidth="1"/>
    <col min="6" max="8" width="18.81640625" style="122" customWidth="1"/>
    <col min="9" max="12" width="9.1796875" style="122"/>
    <col min="13" max="13" width="47.54296875" style="122" customWidth="1"/>
    <col min="14" max="18" width="9.1796875" style="122"/>
    <col min="19" max="19" width="10.54296875" style="122" customWidth="1"/>
    <col min="20" max="20" width="25.1796875" style="122" customWidth="1"/>
    <col min="21" max="16384" width="9.1796875" style="122"/>
  </cols>
  <sheetData>
    <row r="2" spans="1:20" ht="15.5">
      <c r="I2" s="359" t="s">
        <v>219</v>
      </c>
      <c r="J2" s="359"/>
      <c r="K2" s="359"/>
      <c r="L2" s="82"/>
      <c r="N2" s="360" t="s">
        <v>220</v>
      </c>
      <c r="O2" s="360"/>
      <c r="P2" s="360"/>
    </row>
    <row r="3" spans="1:20" ht="43.5">
      <c r="A3" s="86" t="s">
        <v>543</v>
      </c>
      <c r="B3" s="125" t="s">
        <v>222</v>
      </c>
      <c r="C3" s="126" t="s">
        <v>223</v>
      </c>
      <c r="D3" s="127" t="s">
        <v>224</v>
      </c>
      <c r="E3" s="124" t="s">
        <v>225</v>
      </c>
      <c r="F3" s="127" t="s">
        <v>226</v>
      </c>
      <c r="G3" s="126" t="s">
        <v>227</v>
      </c>
      <c r="H3" s="128" t="s">
        <v>228</v>
      </c>
      <c r="I3" s="89" t="s">
        <v>229</v>
      </c>
      <c r="J3" s="89" t="s">
        <v>230</v>
      </c>
      <c r="K3" s="89" t="s">
        <v>231</v>
      </c>
      <c r="L3" s="88" t="s">
        <v>232</v>
      </c>
      <c r="M3" s="129" t="s">
        <v>233</v>
      </c>
      <c r="N3" s="83" t="s">
        <v>234</v>
      </c>
      <c r="O3" s="83" t="s">
        <v>235</v>
      </c>
      <c r="P3" s="83" t="s">
        <v>236</v>
      </c>
      <c r="Q3" s="130" t="s">
        <v>237</v>
      </c>
      <c r="R3" s="131" t="s">
        <v>238</v>
      </c>
      <c r="S3" s="132" t="s">
        <v>239</v>
      </c>
      <c r="T3" s="133" t="s">
        <v>240</v>
      </c>
    </row>
    <row r="4" spans="1:20" ht="130.5">
      <c r="A4" s="134" t="s">
        <v>544</v>
      </c>
      <c r="B4" s="54"/>
      <c r="C4" s="136">
        <v>45566</v>
      </c>
      <c r="D4" s="54" t="s">
        <v>545</v>
      </c>
      <c r="E4" s="134"/>
      <c r="F4" s="54" t="s">
        <v>546</v>
      </c>
      <c r="G4" s="54"/>
      <c r="H4" s="134"/>
      <c r="I4" s="92">
        <v>2</v>
      </c>
      <c r="J4" s="92">
        <v>3</v>
      </c>
      <c r="K4" s="165">
        <v>6</v>
      </c>
      <c r="L4" s="134"/>
      <c r="M4" s="54" t="s">
        <v>547</v>
      </c>
      <c r="N4" s="92">
        <v>2</v>
      </c>
      <c r="O4" s="92">
        <v>2</v>
      </c>
      <c r="P4" s="167">
        <v>4</v>
      </c>
      <c r="Q4" s="54" t="s">
        <v>473</v>
      </c>
      <c r="R4" s="54" t="s">
        <v>473</v>
      </c>
      <c r="S4" s="54" t="s">
        <v>548</v>
      </c>
      <c r="T4" s="134"/>
    </row>
    <row r="5" spans="1:20" ht="203">
      <c r="A5" s="134" t="s">
        <v>549</v>
      </c>
      <c r="B5" s="54"/>
      <c r="C5" s="136">
        <v>45566</v>
      </c>
      <c r="D5" s="54" t="s">
        <v>550</v>
      </c>
      <c r="E5" s="134"/>
      <c r="F5" s="54" t="s">
        <v>551</v>
      </c>
      <c r="G5" s="134"/>
      <c r="H5" s="134"/>
      <c r="I5" s="92">
        <v>3</v>
      </c>
      <c r="J5" s="92">
        <v>3</v>
      </c>
      <c r="K5" s="101">
        <v>9</v>
      </c>
      <c r="L5" s="134"/>
      <c r="M5" s="54" t="s">
        <v>552</v>
      </c>
      <c r="N5" s="92">
        <v>3</v>
      </c>
      <c r="O5" s="92">
        <v>2</v>
      </c>
      <c r="P5" s="167">
        <v>6</v>
      </c>
      <c r="Q5" s="54" t="s">
        <v>473</v>
      </c>
      <c r="R5" s="54" t="s">
        <v>473</v>
      </c>
      <c r="S5" s="54" t="s">
        <v>548</v>
      </c>
      <c r="T5" s="134"/>
    </row>
    <row r="6" spans="1:20" ht="174">
      <c r="A6" s="134" t="s">
        <v>553</v>
      </c>
      <c r="B6" s="54"/>
      <c r="C6" s="136">
        <v>45566</v>
      </c>
      <c r="D6" s="54" t="s">
        <v>554</v>
      </c>
      <c r="E6" s="134"/>
      <c r="F6" s="54" t="s">
        <v>555</v>
      </c>
      <c r="G6" s="134"/>
      <c r="H6" s="134"/>
      <c r="I6" s="92">
        <v>4</v>
      </c>
      <c r="J6" s="92">
        <v>3</v>
      </c>
      <c r="K6" s="166">
        <v>12</v>
      </c>
      <c r="L6" s="134"/>
      <c r="M6" s="54" t="s">
        <v>556</v>
      </c>
      <c r="N6" s="92">
        <v>4</v>
      </c>
      <c r="O6" s="92">
        <v>2</v>
      </c>
      <c r="P6" s="168">
        <v>8</v>
      </c>
      <c r="Q6" s="54" t="s">
        <v>478</v>
      </c>
      <c r="R6" s="54" t="s">
        <v>478</v>
      </c>
      <c r="S6" s="134" t="s">
        <v>557</v>
      </c>
      <c r="T6" s="134"/>
    </row>
    <row r="7" spans="1:20" ht="116">
      <c r="A7" s="134" t="s">
        <v>558</v>
      </c>
      <c r="B7" s="54"/>
      <c r="C7" s="137">
        <v>45536</v>
      </c>
      <c r="D7" s="54" t="s">
        <v>559</v>
      </c>
      <c r="E7" s="134"/>
      <c r="F7" s="54" t="s">
        <v>560</v>
      </c>
      <c r="G7" s="134"/>
      <c r="H7" s="134"/>
      <c r="I7" s="92">
        <v>4</v>
      </c>
      <c r="J7" s="92">
        <v>3</v>
      </c>
      <c r="K7" s="166">
        <v>12</v>
      </c>
      <c r="L7" s="134"/>
      <c r="M7" s="54" t="s">
        <v>561</v>
      </c>
      <c r="N7" s="92">
        <v>4</v>
      </c>
      <c r="O7" s="92">
        <v>2</v>
      </c>
      <c r="P7" s="168">
        <v>8</v>
      </c>
      <c r="Q7" s="134" t="s">
        <v>139</v>
      </c>
      <c r="R7" s="134" t="s">
        <v>139</v>
      </c>
      <c r="S7" s="54" t="s">
        <v>562</v>
      </c>
      <c r="T7" s="134"/>
    </row>
    <row r="8" spans="1:20" ht="116">
      <c r="A8" s="134" t="s">
        <v>558</v>
      </c>
      <c r="B8" s="54"/>
      <c r="C8" s="137">
        <v>45536</v>
      </c>
      <c r="D8" s="254" t="s">
        <v>762</v>
      </c>
      <c r="E8" s="134"/>
      <c r="F8" s="54" t="s">
        <v>563</v>
      </c>
      <c r="G8" s="134"/>
      <c r="H8" s="134"/>
      <c r="I8" s="92">
        <v>4</v>
      </c>
      <c r="J8" s="92">
        <v>3</v>
      </c>
      <c r="K8" s="166">
        <v>12</v>
      </c>
      <c r="L8" s="134"/>
      <c r="M8" s="54" t="s">
        <v>564</v>
      </c>
      <c r="N8" s="92">
        <v>4</v>
      </c>
      <c r="O8" s="92">
        <v>2</v>
      </c>
      <c r="P8" s="168">
        <v>8</v>
      </c>
      <c r="Q8" s="134" t="s">
        <v>139</v>
      </c>
      <c r="R8" s="134" t="s">
        <v>139</v>
      </c>
      <c r="S8" s="54" t="s">
        <v>562</v>
      </c>
      <c r="T8" s="134"/>
    </row>
  </sheetData>
  <mergeCells count="2">
    <mergeCell ref="I2:K2"/>
    <mergeCell ref="N2:P2"/>
  </mergeCells>
  <phoneticPr fontId="2" type="noConversion"/>
  <conditionalFormatting sqref="K2:L3">
    <cfRule type="cellIs" dxfId="19" priority="6" operator="between">
      <formula>20</formula>
      <formula>25</formula>
    </cfRule>
    <cfRule type="cellIs" dxfId="18" priority="7" operator="between">
      <formula>4</formula>
      <formula>6</formula>
    </cfRule>
    <cfRule type="cellIs" dxfId="17" priority="8" operator="between">
      <formula>1</formula>
      <formula>3</formula>
    </cfRule>
    <cfRule type="cellIs" dxfId="16" priority="9" operator="between">
      <formula>8</formula>
      <formula>10</formula>
    </cfRule>
    <cfRule type="cellIs" dxfId="15" priority="10" operator="between">
      <formula>12</formula>
      <formula>16</formula>
    </cfRule>
  </conditionalFormatting>
  <conditionalFormatting sqref="P2:P3">
    <cfRule type="cellIs" dxfId="14" priority="1" operator="between">
      <formula>20</formula>
      <formula>25</formula>
    </cfRule>
    <cfRule type="cellIs" dxfId="13" priority="2" operator="between">
      <formula>4</formula>
      <formula>6</formula>
    </cfRule>
    <cfRule type="cellIs" dxfId="12" priority="3" operator="between">
      <formula>1</formula>
      <formula>3</formula>
    </cfRule>
    <cfRule type="cellIs" dxfId="11" priority="4" operator="between">
      <formula>8</formula>
      <formula>10</formula>
    </cfRule>
    <cfRule type="cellIs" dxfId="10" priority="5" operator="between">
      <formula>12</formula>
      <formula>16</formula>
    </cfRule>
  </conditionalFormatting>
  <pageMargins left="0.7" right="0.7" top="0.75" bottom="0.75" header="0.3" footer="0.3"/>
  <pageSetup paperSize="9"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615C3-38A8-4DDF-B470-EC3D29CD396C}">
  <sheetPr>
    <tabColor theme="4"/>
    <pageSetUpPr fitToPage="1"/>
  </sheetPr>
  <dimension ref="B2:H13"/>
  <sheetViews>
    <sheetView showGridLines="0" zoomScale="50" zoomScaleNormal="50" workbookViewId="0">
      <pane ySplit="4" topLeftCell="A5" activePane="bottomLeft" state="frozen"/>
      <selection pane="bottomLeft" activeCell="H5" sqref="H5"/>
    </sheetView>
  </sheetViews>
  <sheetFormatPr defaultRowHeight="14.5"/>
  <cols>
    <col min="1" max="1" width="3.1796875" customWidth="1"/>
    <col min="2" max="2" width="35.54296875" style="1" customWidth="1"/>
    <col min="3" max="3" width="8.54296875" style="30" bestFit="1" customWidth="1"/>
    <col min="4" max="4" width="17.453125" style="30" customWidth="1"/>
    <col min="5" max="5" width="54.81640625" style="30" customWidth="1"/>
    <col min="6" max="7" width="54.81640625" customWidth="1"/>
    <col min="8" max="8" width="54.81640625" style="1" customWidth="1"/>
    <col min="9" max="9" width="37" customWidth="1"/>
  </cols>
  <sheetData>
    <row r="2" spans="2:8" ht="23.5">
      <c r="B2" s="10" t="s">
        <v>565</v>
      </c>
      <c r="E2" s="369" t="s">
        <v>566</v>
      </c>
      <c r="F2" s="369"/>
    </row>
    <row r="3" spans="2:8" ht="15" thickBot="1"/>
    <row r="4" spans="2:8" ht="58.5" thickBot="1">
      <c r="B4" s="42" t="s">
        <v>42</v>
      </c>
      <c r="C4" s="43" t="s">
        <v>43</v>
      </c>
      <c r="D4" s="43" t="s">
        <v>44</v>
      </c>
      <c r="E4" s="44" t="s">
        <v>45</v>
      </c>
      <c r="F4" s="44" t="s">
        <v>46</v>
      </c>
      <c r="G4" s="44" t="s">
        <v>47</v>
      </c>
      <c r="H4" s="45" t="s">
        <v>48</v>
      </c>
    </row>
    <row r="5" spans="2:8" ht="242.5" customHeight="1">
      <c r="B5" s="332" t="s">
        <v>39</v>
      </c>
      <c r="C5" s="40">
        <v>5.0999999999999996</v>
      </c>
      <c r="D5" s="40" t="s">
        <v>567</v>
      </c>
      <c r="E5" s="75" t="s">
        <v>568</v>
      </c>
      <c r="F5" s="76" t="s">
        <v>569</v>
      </c>
      <c r="G5" s="76" t="s">
        <v>570</v>
      </c>
      <c r="H5" s="76" t="s">
        <v>571</v>
      </c>
    </row>
    <row r="6" spans="2:8" ht="181" customHeight="1">
      <c r="B6" s="382"/>
      <c r="C6" s="77">
        <v>5.2</v>
      </c>
      <c r="D6" s="77" t="s">
        <v>572</v>
      </c>
      <c r="E6" s="78" t="s">
        <v>573</v>
      </c>
      <c r="F6" s="79" t="s">
        <v>574</v>
      </c>
      <c r="G6" s="79" t="s">
        <v>575</v>
      </c>
      <c r="H6" s="79" t="s">
        <v>576</v>
      </c>
    </row>
    <row r="7" spans="2:8" ht="172" customHeight="1">
      <c r="B7" s="333"/>
      <c r="C7" s="32">
        <v>5.3</v>
      </c>
      <c r="D7" s="32" t="s">
        <v>577</v>
      </c>
      <c r="E7" s="65" t="s">
        <v>578</v>
      </c>
      <c r="F7" s="65" t="s">
        <v>579</v>
      </c>
      <c r="G7" s="65" t="s">
        <v>580</v>
      </c>
      <c r="H7" s="65" t="s">
        <v>581</v>
      </c>
    </row>
    <row r="8" spans="2:8" ht="102" thickBot="1">
      <c r="B8" s="334"/>
      <c r="C8" s="60">
        <v>5.4</v>
      </c>
      <c r="D8" s="60" t="s">
        <v>582</v>
      </c>
      <c r="E8" s="58" t="s">
        <v>583</v>
      </c>
      <c r="F8" s="58" t="s">
        <v>584</v>
      </c>
      <c r="G8" s="58" t="s">
        <v>585</v>
      </c>
      <c r="H8" s="58" t="s">
        <v>586</v>
      </c>
    </row>
    <row r="13" spans="2:8">
      <c r="B13" s="1" t="s">
        <v>68</v>
      </c>
    </row>
  </sheetData>
  <mergeCells count="2">
    <mergeCell ref="E2:F2"/>
    <mergeCell ref="B5:B8"/>
  </mergeCells>
  <pageMargins left="0.7" right="0.7" top="0.75" bottom="0.75" header="0.3" footer="0.3"/>
  <pageSetup paperSize="8" scale="6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296F-CC56-4913-8FD9-AB9DAD473003}">
  <sheetPr>
    <tabColor theme="4" tint="0.79998168889431442"/>
  </sheetPr>
  <dimension ref="B1:K30"/>
  <sheetViews>
    <sheetView showGridLines="0" topLeftCell="C1" zoomScale="80" zoomScaleNormal="80" workbookViewId="0">
      <pane ySplit="2" topLeftCell="A8" activePane="bottomLeft" state="frozen"/>
      <selection pane="bottomLeft" activeCell="D19" sqref="D19"/>
    </sheetView>
  </sheetViews>
  <sheetFormatPr defaultRowHeight="14.5"/>
  <cols>
    <col min="1" max="1" width="3.1796875" customWidth="1"/>
    <col min="2" max="2" width="8.54296875" bestFit="1" customWidth="1"/>
    <col min="3" max="3" width="75.81640625" customWidth="1"/>
    <col min="4" max="4" width="16.453125" bestFit="1" customWidth="1"/>
    <col min="5" max="5" width="6.81640625" bestFit="1" customWidth="1"/>
    <col min="6" max="6" width="65.54296875" bestFit="1" customWidth="1"/>
    <col min="7" max="7" width="16.54296875" bestFit="1" customWidth="1"/>
    <col min="8" max="9" width="12.81640625" customWidth="1"/>
    <col min="11" max="11" width="117.1796875" customWidth="1"/>
  </cols>
  <sheetData>
    <row r="1" spans="2:11">
      <c r="K1" s="1"/>
    </row>
    <row r="2" spans="2:11" ht="43.5">
      <c r="B2" s="55" t="s">
        <v>43</v>
      </c>
      <c r="C2" s="56" t="s">
        <v>69</v>
      </c>
      <c r="D2" s="55" t="s">
        <v>70</v>
      </c>
      <c r="E2" s="55" t="s">
        <v>71</v>
      </c>
      <c r="F2" s="56" t="s">
        <v>72</v>
      </c>
      <c r="G2" s="55" t="s">
        <v>73</v>
      </c>
      <c r="H2" s="148" t="s">
        <v>74</v>
      </c>
      <c r="I2" s="148" t="s">
        <v>75</v>
      </c>
    </row>
    <row r="3" spans="2:11">
      <c r="B3" s="336">
        <v>5.0999999999999996</v>
      </c>
      <c r="C3" s="338" t="s">
        <v>587</v>
      </c>
      <c r="D3" s="351" t="s">
        <v>588</v>
      </c>
      <c r="E3" s="54" t="s">
        <v>589</v>
      </c>
      <c r="F3" s="19" t="s">
        <v>669</v>
      </c>
      <c r="G3" s="84" t="s">
        <v>567</v>
      </c>
      <c r="H3" s="146">
        <v>45474</v>
      </c>
      <c r="I3" s="146">
        <v>45748</v>
      </c>
    </row>
    <row r="4" spans="2:11" ht="29">
      <c r="B4" s="336"/>
      <c r="C4" s="339"/>
      <c r="D4" s="352"/>
      <c r="E4" s="54" t="s">
        <v>590</v>
      </c>
      <c r="F4" s="81" t="s">
        <v>670</v>
      </c>
      <c r="G4" s="84" t="s">
        <v>567</v>
      </c>
      <c r="H4" s="146">
        <v>45383</v>
      </c>
      <c r="I4" s="146">
        <v>45748</v>
      </c>
    </row>
    <row r="5" spans="2:11" ht="29">
      <c r="B5" s="336"/>
      <c r="C5" s="339"/>
      <c r="D5" s="352"/>
      <c r="E5" s="54" t="s">
        <v>591</v>
      </c>
      <c r="F5" s="81" t="s">
        <v>674</v>
      </c>
      <c r="G5" s="19" t="s">
        <v>567</v>
      </c>
      <c r="H5" s="149">
        <v>45566</v>
      </c>
      <c r="I5" s="150">
        <v>45748</v>
      </c>
    </row>
    <row r="6" spans="2:11" ht="29">
      <c r="B6" s="336"/>
      <c r="C6" s="339"/>
      <c r="D6" s="352"/>
      <c r="E6" s="54" t="s">
        <v>592</v>
      </c>
      <c r="F6" s="81" t="s">
        <v>673</v>
      </c>
      <c r="G6" s="19" t="s">
        <v>567</v>
      </c>
      <c r="H6" s="147">
        <v>45566</v>
      </c>
      <c r="I6" s="231">
        <v>45748</v>
      </c>
    </row>
    <row r="7" spans="2:11" ht="29">
      <c r="B7" s="336"/>
      <c r="C7" s="339"/>
      <c r="D7" s="352"/>
      <c r="E7" s="54" t="s">
        <v>671</v>
      </c>
      <c r="F7" s="81" t="s">
        <v>672</v>
      </c>
      <c r="G7" s="19" t="s">
        <v>567</v>
      </c>
      <c r="H7" s="147">
        <v>45566</v>
      </c>
      <c r="I7" s="146">
        <v>45748</v>
      </c>
    </row>
    <row r="8" spans="2:11">
      <c r="B8" s="336">
        <v>5.2</v>
      </c>
      <c r="C8" s="338" t="s">
        <v>573</v>
      </c>
      <c r="D8" s="351" t="s">
        <v>572</v>
      </c>
      <c r="E8" s="54" t="s">
        <v>593</v>
      </c>
      <c r="F8" s="19" t="s">
        <v>594</v>
      </c>
      <c r="G8" s="19" t="s">
        <v>572</v>
      </c>
      <c r="H8" s="233">
        <v>45397</v>
      </c>
      <c r="I8" s="121">
        <v>45504</v>
      </c>
    </row>
    <row r="9" spans="2:11">
      <c r="B9" s="336"/>
      <c r="C9" s="339"/>
      <c r="D9" s="352"/>
      <c r="E9" s="54" t="s">
        <v>595</v>
      </c>
      <c r="F9" s="19" t="s">
        <v>596</v>
      </c>
      <c r="G9" s="19" t="s">
        <v>572</v>
      </c>
      <c r="H9" s="233">
        <v>45474</v>
      </c>
      <c r="I9" s="57">
        <v>45565</v>
      </c>
    </row>
    <row r="10" spans="2:11">
      <c r="B10" s="336"/>
      <c r="C10" s="339"/>
      <c r="D10" s="352"/>
      <c r="E10" s="54" t="s">
        <v>597</v>
      </c>
      <c r="F10" s="19" t="s">
        <v>598</v>
      </c>
      <c r="G10" s="19" t="s">
        <v>572</v>
      </c>
      <c r="H10" s="233">
        <v>45537</v>
      </c>
      <c r="I10" s="57">
        <v>46112</v>
      </c>
    </row>
    <row r="11" spans="2:11">
      <c r="B11" s="336"/>
      <c r="C11" s="339"/>
      <c r="D11" s="352"/>
      <c r="E11" s="54" t="s">
        <v>599</v>
      </c>
      <c r="F11" s="19" t="s">
        <v>600</v>
      </c>
      <c r="G11" s="19" t="s">
        <v>572</v>
      </c>
      <c r="H11" s="57">
        <v>45664</v>
      </c>
      <c r="I11" s="57">
        <v>45869</v>
      </c>
    </row>
    <row r="12" spans="2:11">
      <c r="B12" s="336"/>
      <c r="C12" s="339"/>
      <c r="D12" s="352"/>
      <c r="E12" s="54" t="s">
        <v>601</v>
      </c>
      <c r="F12" s="19" t="s">
        <v>602</v>
      </c>
      <c r="G12" s="19" t="s">
        <v>572</v>
      </c>
      <c r="H12" s="57">
        <v>45474</v>
      </c>
      <c r="I12" s="57">
        <v>45657</v>
      </c>
    </row>
    <row r="13" spans="2:11" ht="29">
      <c r="B13" s="337">
        <v>5.3</v>
      </c>
      <c r="C13" s="385" t="s">
        <v>678</v>
      </c>
      <c r="D13" s="383" t="s">
        <v>577</v>
      </c>
      <c r="E13" s="54" t="s">
        <v>603</v>
      </c>
      <c r="F13" s="81" t="s">
        <v>604</v>
      </c>
      <c r="G13" s="19" t="s">
        <v>478</v>
      </c>
      <c r="H13" s="57">
        <v>45505</v>
      </c>
      <c r="I13" s="57">
        <v>45526</v>
      </c>
    </row>
    <row r="14" spans="2:11" ht="29">
      <c r="B14" s="363"/>
      <c r="C14" s="386"/>
      <c r="D14" s="384"/>
      <c r="E14" s="54" t="s">
        <v>605</v>
      </c>
      <c r="F14" s="81" t="s">
        <v>606</v>
      </c>
      <c r="G14" s="19" t="s">
        <v>478</v>
      </c>
      <c r="H14" s="57">
        <v>45568</v>
      </c>
      <c r="I14" s="57">
        <v>45568</v>
      </c>
    </row>
    <row r="15" spans="2:11" ht="29">
      <c r="B15" s="363"/>
      <c r="C15" s="386"/>
      <c r="D15" s="384"/>
      <c r="E15" s="54" t="s">
        <v>607</v>
      </c>
      <c r="F15" s="81" t="s">
        <v>608</v>
      </c>
      <c r="G15" s="19" t="s">
        <v>478</v>
      </c>
      <c r="H15" s="57">
        <v>45588</v>
      </c>
      <c r="I15" s="57">
        <v>45597</v>
      </c>
    </row>
    <row r="16" spans="2:11" ht="29">
      <c r="B16" s="363"/>
      <c r="C16" s="386"/>
      <c r="D16" s="384"/>
      <c r="E16" s="54" t="s">
        <v>609</v>
      </c>
      <c r="F16" s="81" t="s">
        <v>610</v>
      </c>
      <c r="G16" s="19" t="s">
        <v>478</v>
      </c>
      <c r="H16" s="57">
        <v>45600</v>
      </c>
      <c r="I16" s="57">
        <v>45623</v>
      </c>
    </row>
    <row r="17" spans="2:9">
      <c r="B17" s="363"/>
      <c r="C17" s="386"/>
      <c r="D17" s="384"/>
      <c r="E17" s="54" t="s">
        <v>611</v>
      </c>
      <c r="F17" s="19" t="s">
        <v>612</v>
      </c>
      <c r="G17" s="19" t="s">
        <v>478</v>
      </c>
      <c r="H17" s="57">
        <v>45627</v>
      </c>
      <c r="I17" s="57">
        <v>46112</v>
      </c>
    </row>
    <row r="18" spans="2:9" ht="29">
      <c r="B18" s="363"/>
      <c r="C18" s="386"/>
      <c r="D18" s="220"/>
      <c r="E18" s="157" t="s">
        <v>680</v>
      </c>
      <c r="F18" s="81" t="s">
        <v>683</v>
      </c>
      <c r="G18" s="19" t="s">
        <v>478</v>
      </c>
      <c r="H18" s="57">
        <v>45692</v>
      </c>
      <c r="I18" s="57">
        <v>45716</v>
      </c>
    </row>
    <row r="19" spans="2:9">
      <c r="B19" s="363"/>
      <c r="C19" s="386"/>
      <c r="D19" s="220"/>
      <c r="E19" s="157" t="s">
        <v>681</v>
      </c>
      <c r="F19" s="81" t="s">
        <v>679</v>
      </c>
      <c r="G19" s="19" t="s">
        <v>478</v>
      </c>
      <c r="H19" s="57">
        <v>45719</v>
      </c>
      <c r="I19" s="57">
        <v>45730</v>
      </c>
    </row>
    <row r="20" spans="2:9" ht="29">
      <c r="B20" s="363"/>
      <c r="C20" s="386"/>
      <c r="D20" s="220"/>
      <c r="E20" s="157" t="s">
        <v>682</v>
      </c>
      <c r="F20" s="81" t="s">
        <v>684</v>
      </c>
      <c r="G20" s="19" t="s">
        <v>478</v>
      </c>
      <c r="H20" s="57">
        <v>45931</v>
      </c>
      <c r="I20" s="57">
        <v>45945</v>
      </c>
    </row>
    <row r="21" spans="2:9">
      <c r="B21" s="336">
        <v>5.4</v>
      </c>
      <c r="C21" s="387" t="s">
        <v>583</v>
      </c>
      <c r="D21" s="383" t="s">
        <v>613</v>
      </c>
      <c r="E21" s="157" t="s">
        <v>614</v>
      </c>
      <c r="F21" s="19" t="s">
        <v>615</v>
      </c>
      <c r="G21" s="19" t="s">
        <v>616</v>
      </c>
      <c r="H21" s="57">
        <v>45444</v>
      </c>
      <c r="I21" s="57">
        <v>45596</v>
      </c>
    </row>
    <row r="22" spans="2:9">
      <c r="B22" s="336"/>
      <c r="C22" s="388"/>
      <c r="D22" s="384"/>
      <c r="E22" s="157" t="s">
        <v>617</v>
      </c>
      <c r="F22" s="19" t="s">
        <v>618</v>
      </c>
      <c r="G22" s="19" t="s">
        <v>616</v>
      </c>
      <c r="H22" s="57">
        <v>45505</v>
      </c>
      <c r="I22" s="57">
        <v>45596</v>
      </c>
    </row>
    <row r="23" spans="2:9">
      <c r="B23" s="336"/>
      <c r="C23" s="388"/>
      <c r="D23" s="384"/>
      <c r="E23" s="157" t="s">
        <v>619</v>
      </c>
      <c r="F23" s="19" t="s">
        <v>620</v>
      </c>
      <c r="G23" s="19" t="s">
        <v>616</v>
      </c>
      <c r="H23" s="57">
        <v>45566</v>
      </c>
      <c r="I23" s="57">
        <v>45596</v>
      </c>
    </row>
    <row r="24" spans="2:9" ht="29">
      <c r="B24" s="336"/>
      <c r="C24" s="388"/>
      <c r="D24" s="384"/>
      <c r="E24" s="157" t="s">
        <v>621</v>
      </c>
      <c r="F24" s="81" t="s">
        <v>622</v>
      </c>
      <c r="G24" s="19" t="s">
        <v>582</v>
      </c>
      <c r="H24" s="57">
        <v>45596</v>
      </c>
      <c r="I24" s="57">
        <v>45622</v>
      </c>
    </row>
    <row r="25" spans="2:9">
      <c r="B25" s="336"/>
      <c r="C25" s="388"/>
      <c r="D25" s="384"/>
      <c r="E25" s="157" t="s">
        <v>623</v>
      </c>
      <c r="F25" s="19" t="s">
        <v>624</v>
      </c>
      <c r="G25" s="19" t="s">
        <v>582</v>
      </c>
      <c r="H25" s="57">
        <v>45623</v>
      </c>
      <c r="I25" s="57">
        <v>45623</v>
      </c>
    </row>
    <row r="26" spans="2:9">
      <c r="B26" s="336"/>
      <c r="C26" s="388"/>
      <c r="D26" s="384"/>
      <c r="E26" s="157" t="s">
        <v>625</v>
      </c>
      <c r="F26" s="19" t="s">
        <v>626</v>
      </c>
      <c r="G26" s="19" t="s">
        <v>582</v>
      </c>
      <c r="H26" s="57">
        <v>45623</v>
      </c>
      <c r="I26" s="57">
        <v>45646</v>
      </c>
    </row>
    <row r="27" spans="2:9">
      <c r="B27" s="336"/>
      <c r="C27" s="388"/>
      <c r="D27" s="384"/>
      <c r="E27" s="157" t="s">
        <v>627</v>
      </c>
      <c r="F27" s="19" t="s">
        <v>628</v>
      </c>
      <c r="G27" s="19" t="s">
        <v>582</v>
      </c>
      <c r="H27" s="57">
        <v>45686</v>
      </c>
      <c r="I27" s="57">
        <v>45686</v>
      </c>
    </row>
    <row r="28" spans="2:9">
      <c r="B28" s="336"/>
      <c r="C28" s="388"/>
      <c r="D28" s="384"/>
      <c r="E28" s="218" t="s">
        <v>629</v>
      </c>
      <c r="F28" s="102" t="s">
        <v>630</v>
      </c>
      <c r="G28" s="102" t="s">
        <v>582</v>
      </c>
      <c r="H28" s="120">
        <v>45686</v>
      </c>
      <c r="I28" s="120">
        <v>46112</v>
      </c>
    </row>
    <row r="29" spans="2:9">
      <c r="C29" s="388"/>
      <c r="D29" s="384"/>
      <c r="E29" s="54" t="s">
        <v>662</v>
      </c>
      <c r="F29" s="19" t="s">
        <v>660</v>
      </c>
      <c r="G29" s="19" t="s">
        <v>582</v>
      </c>
      <c r="H29" s="229">
        <v>45689</v>
      </c>
      <c r="I29" s="229">
        <v>45747</v>
      </c>
    </row>
    <row r="30" spans="2:9">
      <c r="C30" s="389"/>
      <c r="D30" s="390"/>
      <c r="E30" s="54" t="s">
        <v>663</v>
      </c>
      <c r="F30" s="19" t="s">
        <v>661</v>
      </c>
      <c r="G30" s="19" t="s">
        <v>582</v>
      </c>
      <c r="H30" s="232">
        <v>45689</v>
      </c>
      <c r="I30" s="229">
        <v>46112</v>
      </c>
    </row>
  </sheetData>
  <mergeCells count="12">
    <mergeCell ref="B3:B7"/>
    <mergeCell ref="C3:C7"/>
    <mergeCell ref="D3:D7"/>
    <mergeCell ref="B8:B12"/>
    <mergeCell ref="C8:C12"/>
    <mergeCell ref="D8:D12"/>
    <mergeCell ref="D13:D17"/>
    <mergeCell ref="B21:B28"/>
    <mergeCell ref="B13:B20"/>
    <mergeCell ref="C13:C20"/>
    <mergeCell ref="C21:C30"/>
    <mergeCell ref="D21:D30"/>
  </mergeCells>
  <phoneticPr fontId="2" type="noConversion"/>
  <pageMargins left="0.7" right="0.7" top="0.75" bottom="0.75" header="0.3" footer="0.3"/>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33372-BDC1-4A46-9D01-3A5A188421F5}">
  <dimension ref="A2:T9"/>
  <sheetViews>
    <sheetView zoomScale="70" zoomScaleNormal="70" workbookViewId="0">
      <selection activeCell="M9" sqref="M9"/>
    </sheetView>
  </sheetViews>
  <sheetFormatPr defaultColWidth="9.1796875" defaultRowHeight="14.5"/>
  <cols>
    <col min="1" max="1" width="13.7265625" style="122" customWidth="1"/>
    <col min="2" max="2" width="10.453125" style="123" customWidth="1"/>
    <col min="3" max="3" width="11.453125" style="122" bestFit="1" customWidth="1"/>
    <col min="4" max="4" width="26.81640625" style="122" customWidth="1"/>
    <col min="5" max="5" width="14.453125" style="122" customWidth="1"/>
    <col min="6" max="8" width="18.81640625" style="122" customWidth="1"/>
    <col min="9" max="12" width="9.1796875" style="122"/>
    <col min="13" max="13" width="47.54296875" style="123" customWidth="1"/>
    <col min="14" max="16" width="9.1796875" style="122"/>
    <col min="17" max="18" width="12.1796875" style="122" bestFit="1" customWidth="1"/>
    <col min="19" max="19" width="10.54296875" style="122" customWidth="1"/>
    <col min="20" max="20" width="25.1796875" style="122" customWidth="1"/>
    <col min="21" max="16384" width="9.1796875" style="122"/>
  </cols>
  <sheetData>
    <row r="2" spans="1:20" ht="15.5">
      <c r="I2" s="359" t="s">
        <v>219</v>
      </c>
      <c r="J2" s="359"/>
      <c r="K2" s="359"/>
      <c r="L2" s="82"/>
      <c r="N2" s="360" t="s">
        <v>220</v>
      </c>
      <c r="O2" s="360"/>
      <c r="P2" s="360"/>
    </row>
    <row r="3" spans="1:20" ht="43.5">
      <c r="A3" s="124" t="s">
        <v>543</v>
      </c>
      <c r="B3" s="125" t="s">
        <v>222</v>
      </c>
      <c r="C3" s="126" t="s">
        <v>223</v>
      </c>
      <c r="D3" s="127" t="s">
        <v>224</v>
      </c>
      <c r="E3" s="124" t="s">
        <v>225</v>
      </c>
      <c r="F3" s="127" t="s">
        <v>226</v>
      </c>
      <c r="G3" s="126" t="s">
        <v>227</v>
      </c>
      <c r="H3" s="128" t="s">
        <v>228</v>
      </c>
      <c r="I3" s="89" t="s">
        <v>229</v>
      </c>
      <c r="J3" s="89" t="s">
        <v>230</v>
      </c>
      <c r="K3" s="89" t="s">
        <v>231</v>
      </c>
      <c r="L3" s="88" t="s">
        <v>232</v>
      </c>
      <c r="M3" s="176" t="s">
        <v>233</v>
      </c>
      <c r="N3" s="83" t="s">
        <v>234</v>
      </c>
      <c r="O3" s="83" t="s">
        <v>235</v>
      </c>
      <c r="P3" s="83" t="s">
        <v>236</v>
      </c>
      <c r="Q3" s="130" t="s">
        <v>237</v>
      </c>
      <c r="R3" s="131" t="s">
        <v>238</v>
      </c>
      <c r="S3" s="132" t="s">
        <v>239</v>
      </c>
      <c r="T3" s="133" t="s">
        <v>240</v>
      </c>
    </row>
    <row r="4" spans="1:20" ht="116">
      <c r="A4" s="134" t="s">
        <v>631</v>
      </c>
      <c r="B4" s="54"/>
      <c r="C4" s="135">
        <v>45588</v>
      </c>
      <c r="D4" s="54" t="s">
        <v>632</v>
      </c>
      <c r="E4" s="134"/>
      <c r="F4" s="54" t="s">
        <v>633</v>
      </c>
      <c r="G4" s="134" t="s">
        <v>634</v>
      </c>
      <c r="H4" s="134"/>
      <c r="I4" s="134">
        <v>3</v>
      </c>
      <c r="J4" s="134">
        <v>3</v>
      </c>
      <c r="K4" s="138">
        <v>9</v>
      </c>
      <c r="L4" s="134"/>
      <c r="M4" s="54" t="s">
        <v>635</v>
      </c>
      <c r="N4" s="92">
        <v>3</v>
      </c>
      <c r="O4" s="92">
        <v>2</v>
      </c>
      <c r="P4" s="167">
        <v>6</v>
      </c>
      <c r="Q4" s="134" t="s">
        <v>572</v>
      </c>
      <c r="R4" s="134" t="s">
        <v>572</v>
      </c>
      <c r="S4" s="54" t="s">
        <v>636</v>
      </c>
      <c r="T4" s="134"/>
    </row>
    <row r="5" spans="1:20" ht="155.5" customHeight="1">
      <c r="A5" s="134" t="s">
        <v>637</v>
      </c>
      <c r="B5" s="54"/>
      <c r="C5" s="136">
        <v>45566</v>
      </c>
      <c r="D5" s="54" t="s">
        <v>638</v>
      </c>
      <c r="E5" s="134"/>
      <c r="F5" s="54" t="s">
        <v>639</v>
      </c>
      <c r="G5" s="134"/>
      <c r="H5" s="134"/>
      <c r="I5" s="92">
        <v>4</v>
      </c>
      <c r="J5" s="92">
        <v>4</v>
      </c>
      <c r="K5" s="166">
        <v>16</v>
      </c>
      <c r="L5" s="134"/>
      <c r="M5" s="54" t="s">
        <v>640</v>
      </c>
      <c r="N5" s="169">
        <v>4</v>
      </c>
      <c r="O5" s="169">
        <v>2</v>
      </c>
      <c r="P5" s="170">
        <v>8</v>
      </c>
      <c r="Q5" s="54" t="s">
        <v>567</v>
      </c>
      <c r="R5" s="54" t="s">
        <v>567</v>
      </c>
      <c r="S5" s="54" t="s">
        <v>636</v>
      </c>
      <c r="T5" s="134"/>
    </row>
    <row r="6" spans="1:20" ht="72.5">
      <c r="A6" s="134" t="s">
        <v>641</v>
      </c>
      <c r="B6" s="54"/>
      <c r="C6" s="136">
        <v>45566</v>
      </c>
      <c r="D6" s="54" t="s">
        <v>642</v>
      </c>
      <c r="E6" s="134"/>
      <c r="F6" s="54" t="s">
        <v>643</v>
      </c>
      <c r="G6" s="134"/>
      <c r="H6" s="134"/>
      <c r="I6" s="92">
        <v>3</v>
      </c>
      <c r="J6" s="92">
        <v>3</v>
      </c>
      <c r="K6" s="101">
        <v>9</v>
      </c>
      <c r="L6" s="134"/>
      <c r="M6" s="54" t="s">
        <v>644</v>
      </c>
      <c r="N6" s="169">
        <v>3</v>
      </c>
      <c r="O6" s="169">
        <v>2</v>
      </c>
      <c r="P6" s="171">
        <v>6</v>
      </c>
      <c r="Q6" s="134" t="s">
        <v>478</v>
      </c>
      <c r="R6" s="134" t="s">
        <v>478</v>
      </c>
      <c r="S6" s="54" t="s">
        <v>548</v>
      </c>
      <c r="T6" s="134"/>
    </row>
    <row r="7" spans="1:20" ht="101.5">
      <c r="A7" s="134" t="s">
        <v>645</v>
      </c>
      <c r="B7" s="54"/>
      <c r="C7" s="136">
        <v>45566</v>
      </c>
      <c r="D7" s="54" t="s">
        <v>646</v>
      </c>
      <c r="E7" s="134"/>
      <c r="F7" s="54" t="s">
        <v>647</v>
      </c>
      <c r="G7" s="134"/>
      <c r="H7" s="134"/>
      <c r="I7" s="92">
        <v>4</v>
      </c>
      <c r="J7" s="92">
        <v>3</v>
      </c>
      <c r="K7" s="166">
        <v>12</v>
      </c>
      <c r="L7" s="134"/>
      <c r="M7" s="54" t="s">
        <v>647</v>
      </c>
      <c r="N7" s="169">
        <v>3</v>
      </c>
      <c r="O7" s="169">
        <v>3</v>
      </c>
      <c r="P7" s="170">
        <v>9</v>
      </c>
      <c r="Q7" s="134" t="s">
        <v>582</v>
      </c>
      <c r="R7" s="134" t="s">
        <v>582</v>
      </c>
      <c r="S7" s="54" t="s">
        <v>548</v>
      </c>
      <c r="T7" s="134"/>
    </row>
    <row r="8" spans="1:20" ht="116">
      <c r="A8" s="255" t="s">
        <v>764</v>
      </c>
      <c r="B8" s="90"/>
      <c r="C8" s="256">
        <v>45566</v>
      </c>
      <c r="D8" s="90" t="s">
        <v>763</v>
      </c>
      <c r="E8" s="255"/>
      <c r="F8" s="90" t="s">
        <v>766</v>
      </c>
      <c r="G8" s="255"/>
      <c r="H8" s="255"/>
      <c r="I8" s="92">
        <v>4</v>
      </c>
      <c r="J8" s="92">
        <v>3</v>
      </c>
      <c r="K8" s="166">
        <v>12</v>
      </c>
      <c r="L8" s="134"/>
      <c r="M8" s="54" t="s">
        <v>765</v>
      </c>
      <c r="N8" s="92">
        <v>3</v>
      </c>
      <c r="O8" s="92">
        <v>3</v>
      </c>
      <c r="P8" s="101">
        <v>9</v>
      </c>
      <c r="Q8" s="134" t="s">
        <v>438</v>
      </c>
      <c r="R8" s="134" t="s">
        <v>438</v>
      </c>
      <c r="S8" s="54" t="s">
        <v>548</v>
      </c>
      <c r="T8" s="134"/>
    </row>
    <row r="9" spans="1:20" ht="87">
      <c r="A9" s="134" t="s">
        <v>769</v>
      </c>
      <c r="B9" s="54"/>
      <c r="C9" s="136">
        <v>45566</v>
      </c>
      <c r="D9" s="54" t="s">
        <v>767</v>
      </c>
      <c r="E9" s="134"/>
      <c r="F9" s="54" t="s">
        <v>766</v>
      </c>
      <c r="G9" s="134"/>
      <c r="H9" s="134"/>
      <c r="I9" s="323">
        <v>4</v>
      </c>
      <c r="J9" s="92">
        <v>3</v>
      </c>
      <c r="K9" s="166">
        <v>12</v>
      </c>
      <c r="L9" s="324"/>
      <c r="M9" s="157" t="s">
        <v>768</v>
      </c>
      <c r="N9" s="92">
        <v>3</v>
      </c>
      <c r="O9" s="92">
        <v>3</v>
      </c>
      <c r="P9" s="101">
        <v>9</v>
      </c>
      <c r="Q9" s="134" t="s">
        <v>438</v>
      </c>
      <c r="R9" s="134" t="s">
        <v>438</v>
      </c>
      <c r="S9" s="54" t="s">
        <v>548</v>
      </c>
    </row>
  </sheetData>
  <mergeCells count="2">
    <mergeCell ref="I2:K2"/>
    <mergeCell ref="N2:P2"/>
  </mergeCells>
  <phoneticPr fontId="2" type="noConversion"/>
  <conditionalFormatting sqref="K2:L3">
    <cfRule type="cellIs" dxfId="9" priority="6" operator="between">
      <formula>20</formula>
      <formula>25</formula>
    </cfRule>
    <cfRule type="cellIs" dxfId="8" priority="7" operator="between">
      <formula>4</formula>
      <formula>6</formula>
    </cfRule>
    <cfRule type="cellIs" dxfId="7" priority="8" operator="between">
      <formula>1</formula>
      <formula>3</formula>
    </cfRule>
    <cfRule type="cellIs" dxfId="6" priority="9" operator="between">
      <formula>8</formula>
      <formula>10</formula>
    </cfRule>
    <cfRule type="cellIs" dxfId="5" priority="10" operator="between">
      <formula>12</formula>
      <formula>16</formula>
    </cfRule>
  </conditionalFormatting>
  <conditionalFormatting sqref="P2:P3">
    <cfRule type="cellIs" dxfId="4" priority="1" operator="between">
      <formula>20</formula>
      <formula>25</formula>
    </cfRule>
    <cfRule type="cellIs" dxfId="3" priority="2" operator="between">
      <formula>4</formula>
      <formula>6</formula>
    </cfRule>
    <cfRule type="cellIs" dxfId="2" priority="3" operator="between">
      <formula>1</formula>
      <formula>3</formula>
    </cfRule>
    <cfRule type="cellIs" dxfId="1" priority="4" operator="between">
      <formula>8</formula>
      <formula>10</formula>
    </cfRule>
    <cfRule type="cellIs" dxfId="0" priority="5" operator="between">
      <formula>12</formula>
      <formula>16</formula>
    </cfRule>
  </conditionalFormatting>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08EA-7DA4-456C-8671-1E62816E5275}">
  <sheetPr>
    <tabColor theme="4"/>
    <pageSetUpPr fitToPage="1"/>
  </sheetPr>
  <dimension ref="B2:I13"/>
  <sheetViews>
    <sheetView showGridLines="0" tabSelected="1" zoomScale="50" zoomScaleNormal="50" workbookViewId="0">
      <pane ySplit="4" topLeftCell="A5" activePane="bottomLeft" state="frozen"/>
      <selection pane="bottomLeft" activeCell="G6" sqref="G6"/>
    </sheetView>
  </sheetViews>
  <sheetFormatPr defaultRowHeight="14.5"/>
  <cols>
    <col min="1" max="1" width="3.1796875" customWidth="1"/>
    <col min="2" max="2" width="40.1796875" style="1" customWidth="1"/>
    <col min="3" max="3" width="8.54296875" style="30" bestFit="1" customWidth="1"/>
    <col min="4" max="4" width="14.81640625" style="30" customWidth="1"/>
    <col min="5" max="5" width="54.81640625" style="30" customWidth="1"/>
    <col min="6" max="7" width="54.81640625" customWidth="1"/>
    <col min="8" max="8" width="54.81640625" style="1" customWidth="1"/>
    <col min="9" max="9" width="66.81640625" customWidth="1"/>
  </cols>
  <sheetData>
    <row r="2" spans="2:9" ht="39" customHeight="1">
      <c r="B2" s="10" t="s">
        <v>40</v>
      </c>
      <c r="E2" s="335" t="s">
        <v>41</v>
      </c>
      <c r="F2" s="335"/>
    </row>
    <row r="3" spans="2:9" ht="15" thickBot="1"/>
    <row r="4" spans="2:9" ht="58.5" thickBot="1">
      <c r="B4" s="42" t="s">
        <v>42</v>
      </c>
      <c r="C4" s="43" t="s">
        <v>43</v>
      </c>
      <c r="D4" s="43" t="s">
        <v>44</v>
      </c>
      <c r="E4" s="44" t="s">
        <v>45</v>
      </c>
      <c r="F4" s="48" t="s">
        <v>46</v>
      </c>
      <c r="G4" s="44" t="s">
        <v>47</v>
      </c>
      <c r="H4" s="45" t="s">
        <v>48</v>
      </c>
    </row>
    <row r="5" spans="2:9" ht="154.5" customHeight="1">
      <c r="B5" s="332" t="s">
        <v>49</v>
      </c>
      <c r="C5" s="40">
        <v>1.1000000000000001</v>
      </c>
      <c r="D5" s="49" t="s">
        <v>50</v>
      </c>
      <c r="E5" s="46" t="s">
        <v>51</v>
      </c>
      <c r="F5" s="50" t="s">
        <v>52</v>
      </c>
      <c r="G5" s="47" t="s">
        <v>53</v>
      </c>
      <c r="H5" s="41" t="s">
        <v>54</v>
      </c>
    </row>
    <row r="6" spans="2:9" ht="232">
      <c r="B6" s="333"/>
      <c r="C6" s="32">
        <v>1.2</v>
      </c>
      <c r="D6" s="32" t="s">
        <v>55</v>
      </c>
      <c r="E6" s="33" t="s">
        <v>56</v>
      </c>
      <c r="F6" s="51" t="s">
        <v>57</v>
      </c>
      <c r="G6" s="33" t="s">
        <v>58</v>
      </c>
      <c r="H6" s="36" t="s">
        <v>59</v>
      </c>
    </row>
    <row r="7" spans="2:9" ht="43.5">
      <c r="B7" s="333"/>
      <c r="C7" s="34">
        <v>1.3</v>
      </c>
      <c r="D7" s="34" t="s">
        <v>50</v>
      </c>
      <c r="E7" s="33" t="s">
        <v>60</v>
      </c>
      <c r="F7" s="51" t="s">
        <v>61</v>
      </c>
      <c r="G7" s="31" t="s">
        <v>62</v>
      </c>
      <c r="H7" s="35" t="s">
        <v>63</v>
      </c>
    </row>
    <row r="8" spans="2:9" ht="124" customHeight="1">
      <c r="B8" s="334"/>
      <c r="C8" s="37">
        <v>1.4</v>
      </c>
      <c r="D8" s="37" t="s">
        <v>50</v>
      </c>
      <c r="E8" s="38" t="s">
        <v>64</v>
      </c>
      <c r="F8" s="52" t="s">
        <v>65</v>
      </c>
      <c r="G8" s="38" t="s">
        <v>66</v>
      </c>
      <c r="H8" s="39" t="s">
        <v>67</v>
      </c>
      <c r="I8" s="53"/>
    </row>
    <row r="13" spans="2:9">
      <c r="B13" s="1" t="s">
        <v>68</v>
      </c>
    </row>
  </sheetData>
  <mergeCells count="2">
    <mergeCell ref="B5:B8"/>
    <mergeCell ref="E2:F2"/>
  </mergeCells>
  <pageMargins left="0.7" right="0.7" top="0.75" bottom="0.75" header="0.3" footer="0.3"/>
  <pageSetup paperSize="8"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1909E-43E0-400E-90BD-85973E99EA61}">
  <sheetPr>
    <tabColor theme="4" tint="0.79998168889431442"/>
    <pageSetUpPr fitToPage="1"/>
  </sheetPr>
  <dimension ref="B1:K69"/>
  <sheetViews>
    <sheetView showGridLines="0" zoomScale="60" zoomScaleNormal="60" workbookViewId="0">
      <pane ySplit="2" topLeftCell="A34" activePane="bottomLeft" state="frozen"/>
      <selection pane="bottomLeft" activeCell="F68" sqref="F68"/>
    </sheetView>
  </sheetViews>
  <sheetFormatPr defaultRowHeight="14.5"/>
  <cols>
    <col min="1" max="1" width="3.1796875" customWidth="1"/>
    <col min="2" max="2" width="8.54296875" bestFit="1" customWidth="1"/>
    <col min="3" max="3" width="75.81640625" customWidth="1"/>
    <col min="4" max="4" width="16.453125" bestFit="1" customWidth="1"/>
    <col min="5" max="5" width="10.453125" bestFit="1" customWidth="1"/>
    <col min="6" max="6" width="54.453125" customWidth="1"/>
    <col min="7" max="7" width="22.81640625" customWidth="1"/>
    <col min="8" max="9" width="12.81640625" customWidth="1"/>
    <col min="11" max="11" width="117.1796875" customWidth="1"/>
  </cols>
  <sheetData>
    <row r="1" spans="2:11">
      <c r="K1" s="1"/>
    </row>
    <row r="2" spans="2:11" ht="43.5">
      <c r="B2" s="148" t="s">
        <v>43</v>
      </c>
      <c r="C2" s="162" t="s">
        <v>69</v>
      </c>
      <c r="D2" s="55" t="s">
        <v>70</v>
      </c>
      <c r="E2" s="55" t="s">
        <v>71</v>
      </c>
      <c r="F2" s="56" t="s">
        <v>72</v>
      </c>
      <c r="G2" s="55" t="s">
        <v>73</v>
      </c>
      <c r="H2" s="55" t="s">
        <v>74</v>
      </c>
      <c r="I2" s="55" t="s">
        <v>75</v>
      </c>
    </row>
    <row r="3" spans="2:11" ht="45.75" customHeight="1">
      <c r="B3" s="353">
        <v>1.1000000000000001</v>
      </c>
      <c r="C3" s="356" t="s">
        <v>76</v>
      </c>
      <c r="D3" s="347" t="s">
        <v>50</v>
      </c>
      <c r="E3" s="54" t="s">
        <v>77</v>
      </c>
      <c r="F3" s="81" t="s">
        <v>78</v>
      </c>
      <c r="G3" s="19" t="s">
        <v>79</v>
      </c>
      <c r="H3" s="57">
        <v>45474</v>
      </c>
      <c r="I3" s="57">
        <v>45561</v>
      </c>
    </row>
    <row r="4" spans="2:11" ht="43.5">
      <c r="B4" s="354"/>
      <c r="C4" s="357"/>
      <c r="D4" s="348"/>
      <c r="E4" s="54" t="s">
        <v>80</v>
      </c>
      <c r="F4" s="81" t="s">
        <v>81</v>
      </c>
      <c r="G4" s="19" t="s">
        <v>79</v>
      </c>
      <c r="H4" s="57">
        <v>45474</v>
      </c>
      <c r="I4" s="57">
        <v>45561</v>
      </c>
    </row>
    <row r="5" spans="2:11" ht="29">
      <c r="B5" s="354"/>
      <c r="C5" s="357"/>
      <c r="D5" s="348"/>
      <c r="E5" s="54" t="s">
        <v>82</v>
      </c>
      <c r="F5" s="81" t="s">
        <v>83</v>
      </c>
      <c r="G5" s="19" t="s">
        <v>79</v>
      </c>
      <c r="H5" s="57">
        <v>45506</v>
      </c>
      <c r="I5" s="57">
        <v>45517</v>
      </c>
    </row>
    <row r="6" spans="2:11" ht="29">
      <c r="B6" s="354"/>
      <c r="C6" s="357"/>
      <c r="D6" s="348"/>
      <c r="E6" s="54" t="s">
        <v>84</v>
      </c>
      <c r="F6" s="81" t="s">
        <v>85</v>
      </c>
      <c r="G6" s="19" t="s">
        <v>50</v>
      </c>
      <c r="H6" s="57">
        <v>45597</v>
      </c>
      <c r="I6" s="57">
        <v>45657</v>
      </c>
    </row>
    <row r="7" spans="2:11" ht="29">
      <c r="B7" s="354"/>
      <c r="C7" s="357"/>
      <c r="D7" s="348"/>
      <c r="E7" s="54" t="s">
        <v>86</v>
      </c>
      <c r="F7" s="81" t="s">
        <v>87</v>
      </c>
      <c r="G7" s="19" t="s">
        <v>50</v>
      </c>
      <c r="H7" s="57">
        <v>45474</v>
      </c>
      <c r="I7" s="57">
        <v>45561</v>
      </c>
    </row>
    <row r="8" spans="2:11" ht="29">
      <c r="B8" s="354"/>
      <c r="C8" s="357"/>
      <c r="D8" s="348"/>
      <c r="E8" s="54" t="s">
        <v>88</v>
      </c>
      <c r="F8" s="81" t="s">
        <v>89</v>
      </c>
      <c r="G8" s="19" t="s">
        <v>50</v>
      </c>
      <c r="H8" s="57">
        <v>45583</v>
      </c>
      <c r="I8" s="57">
        <v>45590</v>
      </c>
    </row>
    <row r="9" spans="2:11" ht="29">
      <c r="B9" s="354"/>
      <c r="C9" s="357"/>
      <c r="D9" s="348"/>
      <c r="E9" s="54" t="s">
        <v>90</v>
      </c>
      <c r="F9" s="81" t="s">
        <v>91</v>
      </c>
      <c r="G9" s="19" t="s">
        <v>92</v>
      </c>
      <c r="H9" s="57">
        <v>45474</v>
      </c>
      <c r="I9" s="57">
        <v>45565</v>
      </c>
    </row>
    <row r="10" spans="2:11">
      <c r="B10" s="354"/>
      <c r="C10" s="357"/>
      <c r="D10" s="348"/>
      <c r="E10" s="54" t="s">
        <v>93</v>
      </c>
      <c r="F10" s="81" t="s">
        <v>94</v>
      </c>
      <c r="G10" s="19" t="s">
        <v>92</v>
      </c>
      <c r="H10" s="57">
        <v>45566</v>
      </c>
      <c r="I10" s="57">
        <v>45657</v>
      </c>
    </row>
    <row r="11" spans="2:11" ht="50.25" customHeight="1">
      <c r="B11" s="354"/>
      <c r="C11" s="357"/>
      <c r="D11" s="348"/>
      <c r="E11" s="54" t="s">
        <v>95</v>
      </c>
      <c r="F11" s="81" t="s">
        <v>96</v>
      </c>
      <c r="G11" s="19" t="s">
        <v>92</v>
      </c>
      <c r="H11" s="57">
        <v>45658</v>
      </c>
      <c r="I11" s="57">
        <v>45716</v>
      </c>
    </row>
    <row r="12" spans="2:11" ht="43.5">
      <c r="B12" s="354"/>
      <c r="C12" s="357"/>
      <c r="D12" s="348"/>
      <c r="E12" s="54" t="s">
        <v>97</v>
      </c>
      <c r="F12" s="81" t="s">
        <v>98</v>
      </c>
      <c r="G12" s="19" t="s">
        <v>79</v>
      </c>
      <c r="H12" s="57">
        <v>45627</v>
      </c>
      <c r="I12" s="57">
        <v>45716</v>
      </c>
    </row>
    <row r="13" spans="2:11" ht="59.25" customHeight="1">
      <c r="B13" s="354"/>
      <c r="C13" s="357"/>
      <c r="D13" s="348"/>
      <c r="E13" s="54" t="s">
        <v>99</v>
      </c>
      <c r="F13" s="81" t="s">
        <v>100</v>
      </c>
      <c r="G13" s="81" t="s">
        <v>101</v>
      </c>
      <c r="H13" s="57">
        <v>45566</v>
      </c>
      <c r="I13" s="57">
        <v>45747</v>
      </c>
    </row>
    <row r="14" spans="2:11" ht="45" customHeight="1">
      <c r="B14" s="354"/>
      <c r="C14" s="357"/>
      <c r="D14" s="348"/>
      <c r="E14" s="54" t="s">
        <v>102</v>
      </c>
      <c r="F14" s="81" t="s">
        <v>103</v>
      </c>
      <c r="G14" s="19" t="s">
        <v>50</v>
      </c>
      <c r="H14" s="57">
        <v>45566</v>
      </c>
      <c r="I14" s="57">
        <v>45688</v>
      </c>
    </row>
    <row r="15" spans="2:11" ht="29">
      <c r="B15" s="354"/>
      <c r="C15" s="357"/>
      <c r="D15" s="348"/>
      <c r="E15" s="54" t="s">
        <v>104</v>
      </c>
      <c r="F15" s="81" t="s">
        <v>105</v>
      </c>
      <c r="G15" s="19" t="s">
        <v>50</v>
      </c>
      <c r="H15" s="57">
        <v>45689</v>
      </c>
      <c r="I15" s="57">
        <v>45716</v>
      </c>
    </row>
    <row r="16" spans="2:11" ht="29">
      <c r="B16" s="354"/>
      <c r="C16" s="357"/>
      <c r="D16" s="348"/>
      <c r="E16" s="54" t="s">
        <v>106</v>
      </c>
      <c r="F16" s="81" t="s">
        <v>107</v>
      </c>
      <c r="G16" s="19" t="s">
        <v>50</v>
      </c>
      <c r="H16" s="57">
        <v>45689</v>
      </c>
      <c r="I16" s="57">
        <v>45747</v>
      </c>
    </row>
    <row r="17" spans="2:9" ht="29">
      <c r="B17" s="354"/>
      <c r="C17" s="357"/>
      <c r="D17" s="348"/>
      <c r="E17" s="54" t="s">
        <v>108</v>
      </c>
      <c r="F17" s="81" t="s">
        <v>109</v>
      </c>
      <c r="G17" s="19" t="s">
        <v>50</v>
      </c>
      <c r="H17" s="57">
        <v>45658</v>
      </c>
      <c r="I17" s="57">
        <v>45747</v>
      </c>
    </row>
    <row r="18" spans="2:9" ht="29">
      <c r="B18" s="354"/>
      <c r="C18" s="357"/>
      <c r="D18" s="348"/>
      <c r="E18" s="54" t="s">
        <v>110</v>
      </c>
      <c r="F18" s="81" t="s">
        <v>111</v>
      </c>
      <c r="G18" s="19" t="s">
        <v>79</v>
      </c>
      <c r="H18" s="57">
        <v>45474</v>
      </c>
      <c r="I18" s="57">
        <v>46112</v>
      </c>
    </row>
    <row r="19" spans="2:9">
      <c r="B19" s="354"/>
      <c r="C19" s="357"/>
      <c r="D19" s="348"/>
      <c r="E19" s="54" t="s">
        <v>112</v>
      </c>
      <c r="F19" s="81" t="s">
        <v>113</v>
      </c>
      <c r="G19" s="19" t="s">
        <v>79</v>
      </c>
      <c r="H19" s="57">
        <v>45474</v>
      </c>
      <c r="I19" s="57">
        <v>45747</v>
      </c>
    </row>
    <row r="20" spans="2:9">
      <c r="B20" s="354"/>
      <c r="C20" s="357"/>
      <c r="D20" s="348"/>
      <c r="E20" s="54" t="s">
        <v>114</v>
      </c>
      <c r="F20" s="81" t="s">
        <v>115</v>
      </c>
      <c r="G20" s="19" t="s">
        <v>50</v>
      </c>
      <c r="H20" s="57">
        <v>45474</v>
      </c>
      <c r="I20" s="57">
        <v>45504</v>
      </c>
    </row>
    <row r="21" spans="2:9" ht="29">
      <c r="B21" s="354"/>
      <c r="C21" s="357"/>
      <c r="D21" s="348"/>
      <c r="E21" s="54" t="s">
        <v>116</v>
      </c>
      <c r="F21" s="81" t="s">
        <v>117</v>
      </c>
      <c r="G21" s="19" t="s">
        <v>50</v>
      </c>
      <c r="H21" s="57">
        <v>45627</v>
      </c>
      <c r="I21" s="57">
        <v>45688</v>
      </c>
    </row>
    <row r="22" spans="2:9" ht="58">
      <c r="B22" s="354"/>
      <c r="C22" s="357"/>
      <c r="D22" s="348"/>
      <c r="E22" s="54" t="s">
        <v>118</v>
      </c>
      <c r="F22" s="204" t="s">
        <v>119</v>
      </c>
      <c r="G22" s="19" t="s">
        <v>50</v>
      </c>
      <c r="H22" s="57">
        <v>45627</v>
      </c>
      <c r="I22" s="57">
        <v>45688</v>
      </c>
    </row>
    <row r="23" spans="2:9" ht="29">
      <c r="B23" s="354"/>
      <c r="C23" s="357"/>
      <c r="D23" s="348"/>
      <c r="E23" s="54" t="s">
        <v>120</v>
      </c>
      <c r="F23" s="81" t="s">
        <v>121</v>
      </c>
      <c r="G23" s="19" t="s">
        <v>50</v>
      </c>
      <c r="H23" s="57">
        <v>45689</v>
      </c>
      <c r="I23" s="57">
        <v>45716</v>
      </c>
    </row>
    <row r="24" spans="2:9" ht="43.5">
      <c r="B24" s="354"/>
      <c r="C24" s="357"/>
      <c r="D24" s="348"/>
      <c r="E24" s="54" t="s">
        <v>122</v>
      </c>
      <c r="F24" s="81" t="s">
        <v>123</v>
      </c>
      <c r="G24" s="19" t="s">
        <v>50</v>
      </c>
      <c r="H24" s="57">
        <v>45689</v>
      </c>
      <c r="I24" s="57">
        <v>45747</v>
      </c>
    </row>
    <row r="25" spans="2:9" ht="29">
      <c r="B25" s="354"/>
      <c r="C25" s="357"/>
      <c r="D25" s="348"/>
      <c r="E25" s="54" t="s">
        <v>124</v>
      </c>
      <c r="F25" s="81" t="s">
        <v>125</v>
      </c>
      <c r="G25" s="19" t="s">
        <v>50</v>
      </c>
      <c r="H25" s="57">
        <v>45658</v>
      </c>
      <c r="I25" s="57">
        <v>45747</v>
      </c>
    </row>
    <row r="26" spans="2:9" ht="63" customHeight="1">
      <c r="B26" s="354"/>
      <c r="C26" s="357"/>
      <c r="D26" s="348"/>
      <c r="E26" s="54" t="s">
        <v>126</v>
      </c>
      <c r="F26" s="81" t="s">
        <v>127</v>
      </c>
      <c r="G26" s="19" t="s">
        <v>79</v>
      </c>
      <c r="H26" s="57">
        <v>45658</v>
      </c>
      <c r="I26" s="57">
        <v>45688</v>
      </c>
    </row>
    <row r="27" spans="2:9" ht="43.5">
      <c r="B27" s="354"/>
      <c r="C27" s="357"/>
      <c r="D27" s="348"/>
      <c r="E27" s="54" t="s">
        <v>128</v>
      </c>
      <c r="F27" s="81" t="s">
        <v>129</v>
      </c>
      <c r="G27" s="19" t="s">
        <v>79</v>
      </c>
      <c r="H27" s="57">
        <v>45689</v>
      </c>
      <c r="I27" s="57">
        <v>45716</v>
      </c>
    </row>
    <row r="28" spans="2:9" ht="29">
      <c r="B28" s="354"/>
      <c r="C28" s="357"/>
      <c r="D28" s="348"/>
      <c r="E28" s="54" t="s">
        <v>130</v>
      </c>
      <c r="F28" s="81" t="s">
        <v>131</v>
      </c>
      <c r="G28" s="19" t="s">
        <v>50</v>
      </c>
      <c r="H28" s="57">
        <v>45717</v>
      </c>
      <c r="I28" s="57">
        <v>45747</v>
      </c>
    </row>
    <row r="29" spans="2:9">
      <c r="B29" s="355"/>
      <c r="C29" s="358"/>
      <c r="D29" s="161"/>
      <c r="E29" s="54" t="s">
        <v>132</v>
      </c>
      <c r="F29" s="81" t="str">
        <f>F19</f>
        <v>MTFP annual refresh completed</v>
      </c>
      <c r="G29" s="19" t="s">
        <v>79</v>
      </c>
      <c r="H29" s="57">
        <v>46023</v>
      </c>
      <c r="I29" s="57">
        <v>46112</v>
      </c>
    </row>
    <row r="30" spans="2:9" ht="43.5">
      <c r="B30" s="349">
        <v>1.2</v>
      </c>
      <c r="C30" s="350" t="s">
        <v>133</v>
      </c>
      <c r="D30" s="351" t="s">
        <v>134</v>
      </c>
      <c r="E30" s="54" t="s">
        <v>135</v>
      </c>
      <c r="F30" s="81" t="s">
        <v>136</v>
      </c>
      <c r="G30" s="19" t="s">
        <v>50</v>
      </c>
      <c r="H30" s="57">
        <v>45292</v>
      </c>
      <c r="I30" s="57">
        <v>45455</v>
      </c>
    </row>
    <row r="31" spans="2:9" ht="29">
      <c r="B31" s="336"/>
      <c r="C31" s="339"/>
      <c r="D31" s="352"/>
      <c r="E31" s="54" t="s">
        <v>137</v>
      </c>
      <c r="F31" s="205" t="s">
        <v>138</v>
      </c>
      <c r="G31" s="19" t="s">
        <v>139</v>
      </c>
      <c r="H31" s="57">
        <v>45292</v>
      </c>
      <c r="I31" s="57">
        <v>45565</v>
      </c>
    </row>
    <row r="32" spans="2:9" ht="43.5">
      <c r="B32" s="336"/>
      <c r="C32" s="339"/>
      <c r="D32" s="352"/>
      <c r="E32" s="54" t="s">
        <v>140</v>
      </c>
      <c r="F32" s="81" t="s">
        <v>141</v>
      </c>
      <c r="G32" s="81" t="s">
        <v>142</v>
      </c>
      <c r="H32" s="57">
        <v>45383</v>
      </c>
      <c r="I32" s="57">
        <v>45657</v>
      </c>
    </row>
    <row r="33" spans="2:9" ht="43.5">
      <c r="B33" s="336"/>
      <c r="C33" s="339"/>
      <c r="D33" s="352"/>
      <c r="E33" s="54" t="s">
        <v>143</v>
      </c>
      <c r="F33" s="81" t="s">
        <v>144</v>
      </c>
      <c r="G33" s="81" t="s">
        <v>142</v>
      </c>
      <c r="H33" s="57">
        <v>45383</v>
      </c>
      <c r="I33" s="57">
        <v>45657</v>
      </c>
    </row>
    <row r="34" spans="2:9" ht="58" customHeight="1">
      <c r="B34" s="336"/>
      <c r="C34" s="339"/>
      <c r="D34" s="352"/>
      <c r="E34" s="54" t="s">
        <v>145</v>
      </c>
      <c r="F34" s="81" t="s">
        <v>146</v>
      </c>
      <c r="G34" s="81" t="s">
        <v>142</v>
      </c>
      <c r="H34" s="57">
        <v>45566</v>
      </c>
      <c r="I34" s="57">
        <v>45616</v>
      </c>
    </row>
    <row r="35" spans="2:9" ht="63" customHeight="1">
      <c r="B35" s="336"/>
      <c r="C35" s="339"/>
      <c r="D35" s="352"/>
      <c r="E35" s="54" t="s">
        <v>147</v>
      </c>
      <c r="F35" s="81" t="s">
        <v>148</v>
      </c>
      <c r="G35" s="81" t="s">
        <v>50</v>
      </c>
      <c r="H35" s="57">
        <v>45383</v>
      </c>
      <c r="I35" s="57">
        <v>45747</v>
      </c>
    </row>
    <row r="36" spans="2:9" ht="31.5" customHeight="1">
      <c r="B36" s="336"/>
      <c r="C36" s="339"/>
      <c r="D36" s="352"/>
      <c r="E36" s="54" t="s">
        <v>149</v>
      </c>
      <c r="F36" s="81" t="s">
        <v>150</v>
      </c>
      <c r="G36" s="81" t="s">
        <v>142</v>
      </c>
      <c r="H36" s="57">
        <v>45536</v>
      </c>
      <c r="I36" s="57">
        <v>45657</v>
      </c>
    </row>
    <row r="37" spans="2:9" ht="28.5" customHeight="1">
      <c r="B37" s="336"/>
      <c r="C37" s="339"/>
      <c r="D37" s="352"/>
      <c r="E37" s="54" t="s">
        <v>151</v>
      </c>
      <c r="F37" s="81" t="s">
        <v>152</v>
      </c>
      <c r="G37" s="81" t="s">
        <v>142</v>
      </c>
      <c r="H37" s="57">
        <v>45566</v>
      </c>
      <c r="I37" s="57">
        <v>45657</v>
      </c>
    </row>
    <row r="38" spans="2:9" ht="29.25" customHeight="1">
      <c r="B38" s="336"/>
      <c r="C38" s="339"/>
      <c r="D38" s="352"/>
      <c r="E38" s="54" t="s">
        <v>153</v>
      </c>
      <c r="F38" s="81" t="s">
        <v>154</v>
      </c>
      <c r="G38" s="81" t="s">
        <v>142</v>
      </c>
      <c r="H38" s="57">
        <v>45566</v>
      </c>
      <c r="I38" s="57">
        <v>45747</v>
      </c>
    </row>
    <row r="39" spans="2:9" ht="48.75" customHeight="1">
      <c r="B39" s="336"/>
      <c r="C39" s="339"/>
      <c r="D39" s="352"/>
      <c r="E39" s="54" t="s">
        <v>155</v>
      </c>
      <c r="F39" s="81" t="s">
        <v>156</v>
      </c>
      <c r="G39" s="81" t="s">
        <v>142</v>
      </c>
      <c r="H39" s="57">
        <v>45566</v>
      </c>
      <c r="I39" s="57">
        <v>45747</v>
      </c>
    </row>
    <row r="40" spans="2:9" ht="14.5" customHeight="1">
      <c r="B40" s="336"/>
      <c r="C40" s="339"/>
      <c r="D40" s="352"/>
      <c r="E40" s="54" t="s">
        <v>157</v>
      </c>
      <c r="F40" s="1" t="s">
        <v>158</v>
      </c>
      <c r="G40" s="81" t="s">
        <v>159</v>
      </c>
      <c r="H40" s="57">
        <v>45566</v>
      </c>
      <c r="I40" s="57">
        <v>45382</v>
      </c>
    </row>
    <row r="41" spans="2:9" ht="79.5" customHeight="1">
      <c r="B41" s="336"/>
      <c r="C41" s="339"/>
      <c r="D41" s="352"/>
      <c r="E41" s="54" t="s">
        <v>160</v>
      </c>
      <c r="F41" s="81" t="s">
        <v>161</v>
      </c>
      <c r="G41" s="81" t="s">
        <v>159</v>
      </c>
      <c r="H41" s="57">
        <v>45566</v>
      </c>
      <c r="I41" s="57">
        <v>45657</v>
      </c>
    </row>
    <row r="42" spans="2:9" ht="60" customHeight="1">
      <c r="B42" s="336"/>
      <c r="C42" s="339"/>
      <c r="D42" s="352"/>
      <c r="E42" s="54" t="s">
        <v>162</v>
      </c>
      <c r="F42" s="119" t="s">
        <v>163</v>
      </c>
      <c r="G42" s="81" t="s">
        <v>159</v>
      </c>
      <c r="H42" s="57">
        <v>45566</v>
      </c>
      <c r="I42" s="57">
        <v>45747</v>
      </c>
    </row>
    <row r="43" spans="2:9" ht="29.15" customHeight="1">
      <c r="B43" s="336"/>
      <c r="C43" s="339"/>
      <c r="D43" s="352"/>
      <c r="E43" s="54" t="s">
        <v>164</v>
      </c>
      <c r="F43" s="103" t="s">
        <v>165</v>
      </c>
      <c r="G43" s="104" t="s">
        <v>79</v>
      </c>
      <c r="H43" s="57">
        <v>45597</v>
      </c>
      <c r="I43" s="57">
        <v>45657</v>
      </c>
    </row>
    <row r="44" spans="2:9" ht="29.15" customHeight="1">
      <c r="B44" s="336"/>
      <c r="C44" s="339"/>
      <c r="D44" s="352"/>
      <c r="E44" s="54" t="s">
        <v>166</v>
      </c>
      <c r="F44" s="103" t="s">
        <v>167</v>
      </c>
      <c r="G44" s="104" t="s">
        <v>79</v>
      </c>
      <c r="H44" s="57">
        <v>45597</v>
      </c>
      <c r="I44" s="57">
        <v>45747</v>
      </c>
    </row>
    <row r="45" spans="2:9" ht="29">
      <c r="B45" s="336"/>
      <c r="C45" s="339"/>
      <c r="D45" s="352"/>
      <c r="E45" s="54" t="s">
        <v>168</v>
      </c>
      <c r="F45" s="103" t="s">
        <v>169</v>
      </c>
      <c r="G45" s="104" t="s">
        <v>50</v>
      </c>
      <c r="H45" s="57">
        <v>45597</v>
      </c>
      <c r="I45" s="57">
        <v>45688</v>
      </c>
    </row>
    <row r="46" spans="2:9" ht="29">
      <c r="B46" s="336"/>
      <c r="C46" s="339"/>
      <c r="D46" s="352"/>
      <c r="E46" s="54" t="s">
        <v>170</v>
      </c>
      <c r="F46" s="119" t="s">
        <v>171</v>
      </c>
      <c r="G46" s="119" t="s">
        <v>101</v>
      </c>
      <c r="H46" s="120">
        <v>45566</v>
      </c>
      <c r="I46" s="120">
        <v>45716</v>
      </c>
    </row>
    <row r="47" spans="2:9" ht="31.5" customHeight="1">
      <c r="B47" s="336"/>
      <c r="C47" s="339"/>
      <c r="D47" s="342"/>
      <c r="E47" s="54" t="s">
        <v>172</v>
      </c>
      <c r="F47" s="103" t="s">
        <v>173</v>
      </c>
      <c r="G47" s="103" t="s">
        <v>79</v>
      </c>
      <c r="H47" s="110">
        <v>45627</v>
      </c>
      <c r="I47" s="110">
        <v>45747</v>
      </c>
    </row>
    <row r="48" spans="2:9" ht="29.15" customHeight="1">
      <c r="B48" s="336"/>
      <c r="C48" s="339"/>
      <c r="D48" s="342"/>
      <c r="E48" s="54" t="s">
        <v>174</v>
      </c>
      <c r="F48" s="119" t="s">
        <v>175</v>
      </c>
      <c r="G48" s="102" t="s">
        <v>79</v>
      </c>
      <c r="H48" s="120">
        <v>45627</v>
      </c>
      <c r="I48" s="120">
        <v>45716</v>
      </c>
    </row>
    <row r="49" spans="2:9" ht="29.15" customHeight="1">
      <c r="B49" s="336"/>
      <c r="C49" s="339"/>
      <c r="D49" s="342"/>
      <c r="E49" s="90" t="s">
        <v>176</v>
      </c>
      <c r="F49" s="119" t="s">
        <v>177</v>
      </c>
      <c r="G49" s="102" t="s">
        <v>50</v>
      </c>
      <c r="H49" s="120">
        <v>45689</v>
      </c>
      <c r="I49" s="120">
        <v>45747</v>
      </c>
    </row>
    <row r="50" spans="2:9" ht="33" customHeight="1">
      <c r="B50" s="336">
        <v>1.3</v>
      </c>
      <c r="C50" s="338" t="s">
        <v>178</v>
      </c>
      <c r="D50" s="341" t="s">
        <v>50</v>
      </c>
      <c r="E50" s="109" t="s">
        <v>179</v>
      </c>
      <c r="F50" s="206" t="s">
        <v>180</v>
      </c>
      <c r="G50" s="106" t="s">
        <v>50</v>
      </c>
      <c r="H50" s="110">
        <v>45292</v>
      </c>
      <c r="I50" s="110">
        <v>45455</v>
      </c>
    </row>
    <row r="51" spans="2:9" ht="72.5">
      <c r="B51" s="336"/>
      <c r="C51" s="338"/>
      <c r="D51" s="342"/>
      <c r="E51" s="109" t="s">
        <v>181</v>
      </c>
      <c r="F51" s="206" t="s">
        <v>182</v>
      </c>
      <c r="G51" s="106" t="s">
        <v>50</v>
      </c>
      <c r="H51" s="110">
        <v>45383</v>
      </c>
      <c r="I51" s="110">
        <v>45747</v>
      </c>
    </row>
    <row r="52" spans="2:9" ht="43.5">
      <c r="B52" s="336"/>
      <c r="C52" s="339"/>
      <c r="D52" s="342"/>
      <c r="E52" s="109" t="s">
        <v>183</v>
      </c>
      <c r="F52" s="207" t="s">
        <v>184</v>
      </c>
      <c r="G52" s="106" t="s">
        <v>50</v>
      </c>
      <c r="H52" s="110">
        <v>45413</v>
      </c>
      <c r="I52" s="110">
        <v>45473</v>
      </c>
    </row>
    <row r="53" spans="2:9" ht="29">
      <c r="B53" s="336"/>
      <c r="C53" s="339"/>
      <c r="D53" s="342"/>
      <c r="E53" s="109" t="s">
        <v>185</v>
      </c>
      <c r="F53" s="207" t="s">
        <v>186</v>
      </c>
      <c r="G53" s="106" t="s">
        <v>50</v>
      </c>
      <c r="H53" s="110">
        <v>45292</v>
      </c>
      <c r="I53" s="110">
        <v>45504</v>
      </c>
    </row>
    <row r="54" spans="2:9">
      <c r="B54" s="336"/>
      <c r="C54" s="339"/>
      <c r="D54" s="342"/>
      <c r="E54" s="109" t="s">
        <v>187</v>
      </c>
      <c r="F54" s="208" t="s">
        <v>188</v>
      </c>
      <c r="G54" s="140" t="s">
        <v>50</v>
      </c>
      <c r="H54" s="141">
        <v>45413</v>
      </c>
      <c r="I54" s="141">
        <v>45504</v>
      </c>
    </row>
    <row r="55" spans="2:9" ht="36" customHeight="1">
      <c r="B55" s="336"/>
      <c r="C55" s="339"/>
      <c r="D55" s="342"/>
      <c r="E55" s="139" t="s">
        <v>189</v>
      </c>
      <c r="F55" s="145" t="s">
        <v>190</v>
      </c>
      <c r="G55" s="106" t="s">
        <v>50</v>
      </c>
      <c r="H55" s="110">
        <v>45597</v>
      </c>
      <c r="I55" s="110">
        <v>45747</v>
      </c>
    </row>
    <row r="56" spans="2:9" ht="29">
      <c r="B56" s="336"/>
      <c r="C56" s="339"/>
      <c r="D56" s="342"/>
      <c r="E56" s="109" t="s">
        <v>191</v>
      </c>
      <c r="F56" s="142" t="s">
        <v>192</v>
      </c>
      <c r="G56" s="143" t="s">
        <v>50</v>
      </c>
      <c r="H56" s="144">
        <v>45597</v>
      </c>
      <c r="I56" s="144">
        <v>45747</v>
      </c>
    </row>
    <row r="57" spans="2:9" ht="43.5">
      <c r="B57" s="336"/>
      <c r="C57" s="339"/>
      <c r="D57" s="342"/>
      <c r="E57" s="109" t="s">
        <v>193</v>
      </c>
      <c r="F57" s="103" t="s">
        <v>194</v>
      </c>
      <c r="G57" s="106" t="s">
        <v>50</v>
      </c>
      <c r="H57" s="110">
        <v>45597</v>
      </c>
      <c r="I57" s="110">
        <v>45747</v>
      </c>
    </row>
    <row r="58" spans="2:9" ht="72.5">
      <c r="B58" s="337"/>
      <c r="C58" s="340"/>
      <c r="D58" s="342"/>
      <c r="E58" s="152" t="s">
        <v>195</v>
      </c>
      <c r="F58" s="209" t="s">
        <v>196</v>
      </c>
      <c r="G58" s="140" t="s">
        <v>50</v>
      </c>
      <c r="H58" s="141">
        <v>45748</v>
      </c>
      <c r="I58" s="141">
        <v>46112</v>
      </c>
    </row>
    <row r="59" spans="2:9" ht="43.5">
      <c r="B59" s="343">
        <v>1.4</v>
      </c>
      <c r="C59" s="344" t="s">
        <v>197</v>
      </c>
      <c r="D59" s="346" t="s">
        <v>50</v>
      </c>
      <c r="E59" s="109" t="s">
        <v>198</v>
      </c>
      <c r="F59" s="206" t="s">
        <v>199</v>
      </c>
      <c r="G59" s="106" t="s">
        <v>50</v>
      </c>
      <c r="H59" s="110">
        <v>45474</v>
      </c>
      <c r="I59" s="110">
        <v>45519</v>
      </c>
    </row>
    <row r="60" spans="2:9" ht="83.25" customHeight="1">
      <c r="B60" s="343"/>
      <c r="C60" s="345"/>
      <c r="D60" s="346"/>
      <c r="E60" s="109" t="s">
        <v>200</v>
      </c>
      <c r="F60" s="206" t="s">
        <v>201</v>
      </c>
      <c r="G60" s="106" t="s">
        <v>50</v>
      </c>
      <c r="H60" s="110">
        <v>45519</v>
      </c>
      <c r="I60" s="110">
        <v>45626</v>
      </c>
    </row>
    <row r="61" spans="2:9" ht="58">
      <c r="B61" s="343"/>
      <c r="C61" s="345"/>
      <c r="D61" s="346"/>
      <c r="E61" s="109" t="s">
        <v>202</v>
      </c>
      <c r="F61" s="103" t="s">
        <v>203</v>
      </c>
      <c r="G61" s="103" t="s">
        <v>204</v>
      </c>
      <c r="H61" s="110">
        <v>45550</v>
      </c>
      <c r="I61" s="110">
        <v>45747</v>
      </c>
    </row>
    <row r="62" spans="2:9" ht="43.5">
      <c r="B62" s="343"/>
      <c r="C62" s="345"/>
      <c r="D62" s="346"/>
      <c r="E62" s="109" t="s">
        <v>205</v>
      </c>
      <c r="F62" s="103" t="s">
        <v>206</v>
      </c>
      <c r="G62" s="106" t="s">
        <v>50</v>
      </c>
      <c r="H62" s="110">
        <v>45839</v>
      </c>
      <c r="I62" s="110">
        <v>45884</v>
      </c>
    </row>
    <row r="63" spans="2:9" ht="43.5">
      <c r="B63" s="343"/>
      <c r="C63" s="345"/>
      <c r="D63" s="346"/>
      <c r="E63" s="109" t="s">
        <v>207</v>
      </c>
      <c r="F63" s="206" t="s">
        <v>208</v>
      </c>
      <c r="G63" s="106" t="s">
        <v>50</v>
      </c>
      <c r="H63" s="110">
        <v>45383</v>
      </c>
      <c r="I63" s="151">
        <v>46112</v>
      </c>
    </row>
    <row r="64" spans="2:9" ht="29">
      <c r="B64" s="343"/>
      <c r="C64" s="345"/>
      <c r="D64" s="346"/>
      <c r="E64" s="109" t="s">
        <v>209</v>
      </c>
      <c r="F64" s="206" t="s">
        <v>210</v>
      </c>
      <c r="G64" s="106" t="s">
        <v>50</v>
      </c>
      <c r="H64" s="110">
        <v>45383</v>
      </c>
      <c r="I64" s="151">
        <v>46112</v>
      </c>
    </row>
    <row r="65" spans="2:9" ht="43.5">
      <c r="B65" s="343"/>
      <c r="C65" s="345"/>
      <c r="D65" s="346"/>
      <c r="E65" s="109" t="s">
        <v>211</v>
      </c>
      <c r="F65" s="206" t="s">
        <v>212</v>
      </c>
      <c r="G65" s="106" t="s">
        <v>50</v>
      </c>
      <c r="H65" s="110">
        <v>45383</v>
      </c>
      <c r="I65" s="151">
        <v>46112</v>
      </c>
    </row>
    <row r="66" spans="2:9" ht="29">
      <c r="B66" s="343"/>
      <c r="C66" s="345"/>
      <c r="D66" s="346"/>
      <c r="E66" s="109" t="s">
        <v>213</v>
      </c>
      <c r="F66" s="209" t="s">
        <v>214</v>
      </c>
      <c r="G66" s="103" t="s">
        <v>50</v>
      </c>
      <c r="H66" s="110">
        <v>45383</v>
      </c>
      <c r="I66" s="151">
        <v>46112</v>
      </c>
    </row>
    <row r="67" spans="2:9" ht="29">
      <c r="B67" s="343"/>
      <c r="C67" s="345"/>
      <c r="D67" s="346"/>
      <c r="E67" s="139" t="s">
        <v>215</v>
      </c>
      <c r="F67" s="206" t="s">
        <v>216</v>
      </c>
      <c r="G67" s="156" t="s">
        <v>50</v>
      </c>
      <c r="H67" s="110">
        <v>45383</v>
      </c>
      <c r="I67" s="151">
        <v>46112</v>
      </c>
    </row>
    <row r="68" spans="2:9" ht="29">
      <c r="B68" s="343"/>
      <c r="C68" s="345"/>
      <c r="D68" s="346"/>
      <c r="E68" s="139" t="s">
        <v>217</v>
      </c>
      <c r="F68" s="210" t="s">
        <v>218</v>
      </c>
      <c r="G68" s="156" t="s">
        <v>50</v>
      </c>
      <c r="H68" s="110">
        <v>45383</v>
      </c>
      <c r="I68" s="151">
        <v>46112</v>
      </c>
    </row>
    <row r="69" spans="2:9">
      <c r="B69" s="100"/>
      <c r="C69" s="153"/>
      <c r="D69" s="123"/>
      <c r="E69" s="123"/>
      <c r="F69" s="211"/>
      <c r="G69" s="1"/>
      <c r="H69" s="154"/>
      <c r="I69" s="155"/>
    </row>
  </sheetData>
  <mergeCells count="12">
    <mergeCell ref="D3:D28"/>
    <mergeCell ref="B30:B49"/>
    <mergeCell ref="C30:C49"/>
    <mergeCell ref="D30:D49"/>
    <mergeCell ref="B3:B29"/>
    <mergeCell ref="C3:C29"/>
    <mergeCell ref="B50:B58"/>
    <mergeCell ref="C50:C58"/>
    <mergeCell ref="D50:D58"/>
    <mergeCell ref="B59:B68"/>
    <mergeCell ref="C59:C68"/>
    <mergeCell ref="D59:D68"/>
  </mergeCells>
  <phoneticPr fontId="2" type="noConversion"/>
  <pageMargins left="0.7" right="0.7" top="0.75" bottom="0.75" header="0.3" footer="0.3"/>
  <pageSetup paperSize="9" scale="28"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64B61-64EE-445D-A3D7-CAD664721127}">
  <sheetPr>
    <pageSetUpPr fitToPage="1"/>
  </sheetPr>
  <dimension ref="A2:T15"/>
  <sheetViews>
    <sheetView topLeftCell="B1" zoomScale="60" zoomScaleNormal="60" workbookViewId="0">
      <selection activeCell="F5" sqref="F5"/>
    </sheetView>
  </sheetViews>
  <sheetFormatPr defaultRowHeight="14.5"/>
  <cols>
    <col min="2" max="2" width="10.453125" style="1" customWidth="1"/>
    <col min="3" max="3" width="11.453125" bestFit="1" customWidth="1"/>
    <col min="4" max="4" width="30.36328125" customWidth="1"/>
    <col min="5" max="5" width="14.453125" customWidth="1"/>
    <col min="6" max="6" width="44.453125" customWidth="1"/>
    <col min="7" max="7" width="33.453125" customWidth="1"/>
    <col min="8" max="8" width="38.453125" customWidth="1"/>
    <col min="11" max="11" width="9.36328125" customWidth="1"/>
    <col min="13" max="13" width="43.54296875" customWidth="1"/>
    <col min="15" max="15" width="8.7265625" customWidth="1"/>
    <col min="16" max="16" width="9.1796875" customWidth="1"/>
    <col min="17" max="17" width="15.54296875" customWidth="1"/>
    <col min="18" max="18" width="13.81640625" customWidth="1"/>
    <col min="19" max="19" width="16.1796875" customWidth="1"/>
    <col min="20" max="20" width="28.1796875" customWidth="1"/>
  </cols>
  <sheetData>
    <row r="2" spans="1:20" ht="15.5">
      <c r="F2" s="1"/>
      <c r="I2" s="359" t="s">
        <v>219</v>
      </c>
      <c r="J2" s="359"/>
      <c r="K2" s="359"/>
      <c r="L2" s="82"/>
      <c r="N2" s="360" t="s">
        <v>220</v>
      </c>
      <c r="O2" s="360"/>
      <c r="P2" s="360"/>
      <c r="S2" s="1"/>
    </row>
    <row r="3" spans="1:20" ht="55" customHeight="1">
      <c r="A3" s="306" t="s">
        <v>221</v>
      </c>
      <c r="B3" s="307" t="s">
        <v>222</v>
      </c>
      <c r="C3" s="306" t="s">
        <v>223</v>
      </c>
      <c r="D3" s="308" t="s">
        <v>224</v>
      </c>
      <c r="E3" s="309" t="s">
        <v>225</v>
      </c>
      <c r="F3" s="307" t="s">
        <v>226</v>
      </c>
      <c r="G3" s="306" t="s">
        <v>227</v>
      </c>
      <c r="H3" s="307" t="s">
        <v>228</v>
      </c>
      <c r="I3" s="310" t="s">
        <v>229</v>
      </c>
      <c r="J3" s="310" t="s">
        <v>230</v>
      </c>
      <c r="K3" s="310" t="s">
        <v>231</v>
      </c>
      <c r="L3" s="311" t="s">
        <v>232</v>
      </c>
      <c r="M3" s="309" t="s">
        <v>233</v>
      </c>
      <c r="N3" s="311" t="s">
        <v>234</v>
      </c>
      <c r="O3" s="311" t="s">
        <v>235</v>
      </c>
      <c r="P3" s="311" t="s">
        <v>236</v>
      </c>
      <c r="Q3" s="87" t="s">
        <v>237</v>
      </c>
      <c r="R3" s="86" t="s">
        <v>238</v>
      </c>
      <c r="S3" s="85" t="s">
        <v>316</v>
      </c>
      <c r="T3" s="80" t="s">
        <v>240</v>
      </c>
    </row>
    <row r="4" spans="1:20" s="173" customFormat="1" ht="164.5" customHeight="1">
      <c r="A4" s="313" t="s">
        <v>770</v>
      </c>
      <c r="B4" s="313" t="s">
        <v>784</v>
      </c>
      <c r="C4" s="314">
        <v>45505</v>
      </c>
      <c r="D4" s="312" t="s">
        <v>747</v>
      </c>
      <c r="E4" s="315" t="s">
        <v>788</v>
      </c>
      <c r="F4" s="312" t="s">
        <v>804</v>
      </c>
      <c r="G4" s="312" t="s">
        <v>808</v>
      </c>
      <c r="H4" s="316" t="s">
        <v>802</v>
      </c>
      <c r="I4" s="313">
        <v>4</v>
      </c>
      <c r="J4" s="313">
        <v>5</v>
      </c>
      <c r="K4" s="317">
        <v>20</v>
      </c>
      <c r="L4" s="313"/>
      <c r="M4" s="312" t="s">
        <v>748</v>
      </c>
      <c r="N4" s="313">
        <v>4</v>
      </c>
      <c r="O4" s="313">
        <v>3</v>
      </c>
      <c r="P4" s="317">
        <v>12</v>
      </c>
      <c r="Q4" s="312" t="s">
        <v>811</v>
      </c>
      <c r="R4" s="312" t="s">
        <v>812</v>
      </c>
      <c r="S4" s="312" t="s">
        <v>814</v>
      </c>
      <c r="T4" s="312" t="s">
        <v>815</v>
      </c>
    </row>
    <row r="5" spans="1:20" s="173" customFormat="1" ht="150">
      <c r="A5" s="313" t="s">
        <v>771</v>
      </c>
      <c r="B5" s="313" t="s">
        <v>784</v>
      </c>
      <c r="C5" s="314">
        <v>45139</v>
      </c>
      <c r="D5" s="312" t="s">
        <v>785</v>
      </c>
      <c r="E5" s="315" t="s">
        <v>788</v>
      </c>
      <c r="F5" s="316" t="s">
        <v>792</v>
      </c>
      <c r="G5" s="316" t="s">
        <v>800</v>
      </c>
      <c r="H5" s="316" t="s">
        <v>794</v>
      </c>
      <c r="I5" s="318">
        <v>3</v>
      </c>
      <c r="J5" s="313">
        <v>4</v>
      </c>
      <c r="K5" s="317">
        <v>12</v>
      </c>
      <c r="L5" s="313"/>
      <c r="M5" s="312" t="s">
        <v>780</v>
      </c>
      <c r="N5" s="313">
        <v>3</v>
      </c>
      <c r="O5" s="313">
        <v>3</v>
      </c>
      <c r="P5" s="319">
        <v>9</v>
      </c>
      <c r="Q5" s="312" t="s">
        <v>811</v>
      </c>
      <c r="R5" s="312" t="s">
        <v>812</v>
      </c>
      <c r="S5" s="312" t="s">
        <v>814</v>
      </c>
      <c r="T5" s="312" t="s">
        <v>815</v>
      </c>
    </row>
    <row r="6" spans="1:20" s="173" customFormat="1" ht="319.5" customHeight="1">
      <c r="A6" s="313" t="s">
        <v>772</v>
      </c>
      <c r="B6" s="313" t="s">
        <v>784</v>
      </c>
      <c r="C6" s="314">
        <v>45404</v>
      </c>
      <c r="D6" s="312" t="s">
        <v>749</v>
      </c>
      <c r="E6" s="315" t="s">
        <v>788</v>
      </c>
      <c r="F6" s="320" t="s">
        <v>816</v>
      </c>
      <c r="G6" s="321" t="s">
        <v>817</v>
      </c>
      <c r="H6" s="322" t="s">
        <v>822</v>
      </c>
      <c r="I6" s="313">
        <v>4</v>
      </c>
      <c r="J6" s="313">
        <v>5</v>
      </c>
      <c r="K6" s="317">
        <v>20</v>
      </c>
      <c r="L6" s="313"/>
      <c r="M6" s="312" t="s">
        <v>781</v>
      </c>
      <c r="N6" s="313">
        <v>4</v>
      </c>
      <c r="O6" s="313">
        <v>3</v>
      </c>
      <c r="P6" s="317">
        <v>12</v>
      </c>
      <c r="Q6" s="312" t="s">
        <v>811</v>
      </c>
      <c r="R6" s="312" t="s">
        <v>812</v>
      </c>
      <c r="S6" s="312" t="s">
        <v>814</v>
      </c>
      <c r="T6" s="312" t="s">
        <v>815</v>
      </c>
    </row>
    <row r="7" spans="1:20">
      <c r="B7"/>
    </row>
    <row r="15" spans="1:20">
      <c r="M15" s="172"/>
    </row>
  </sheetData>
  <mergeCells count="2">
    <mergeCell ref="I2:K2"/>
    <mergeCell ref="N2:P2"/>
  </mergeCells>
  <phoneticPr fontId="2" type="noConversion"/>
  <conditionalFormatting sqref="K2:L3">
    <cfRule type="cellIs" dxfId="54" priority="6" operator="between">
      <formula>20</formula>
      <formula>25</formula>
    </cfRule>
    <cfRule type="cellIs" dxfId="53" priority="7" operator="between">
      <formula>4</formula>
      <formula>6</formula>
    </cfRule>
    <cfRule type="cellIs" dxfId="52" priority="8" operator="between">
      <formula>1</formula>
      <formula>3</formula>
    </cfRule>
    <cfRule type="cellIs" dxfId="51" priority="9" operator="between">
      <formula>8</formula>
      <formula>10</formula>
    </cfRule>
    <cfRule type="cellIs" dxfId="50" priority="10" operator="between">
      <formula>12</formula>
      <formula>16</formula>
    </cfRule>
  </conditionalFormatting>
  <conditionalFormatting sqref="P2:P3">
    <cfRule type="cellIs" dxfId="49" priority="1" operator="between">
      <formula>20</formula>
      <formula>25</formula>
    </cfRule>
    <cfRule type="cellIs" dxfId="48" priority="2" operator="between">
      <formula>4</formula>
      <formula>6</formula>
    </cfRule>
    <cfRule type="cellIs" dxfId="47" priority="3" operator="between">
      <formula>1</formula>
      <formula>3</formula>
    </cfRule>
    <cfRule type="cellIs" dxfId="46" priority="4" operator="between">
      <formula>8</formula>
      <formula>10</formula>
    </cfRule>
    <cfRule type="cellIs" dxfId="45" priority="5" operator="between">
      <formula>12</formula>
      <formula>16</formula>
    </cfRule>
  </conditionalFormatting>
  <pageMargins left="0.7" right="0.7" top="0.75" bottom="0.75" header="0.3" footer="0.3"/>
  <pageSetup paperSize="9" scale="23"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9D7A-7D32-4D4E-AFFB-1FAFE9263095}">
  <sheetPr>
    <tabColor theme="4"/>
    <pageSetUpPr fitToPage="1"/>
  </sheetPr>
  <dimension ref="B2:H11"/>
  <sheetViews>
    <sheetView showGridLines="0" topLeftCell="C1" zoomScale="70" zoomScaleNormal="70" workbookViewId="0">
      <pane ySplit="4" topLeftCell="A5" activePane="bottomLeft" state="frozen"/>
      <selection activeCell="D3" sqref="D3:D12"/>
      <selection pane="bottomLeft" activeCell="G5" sqref="G5"/>
    </sheetView>
  </sheetViews>
  <sheetFormatPr defaultRowHeight="14.5"/>
  <cols>
    <col min="1" max="1" width="3.1796875" customWidth="1"/>
    <col min="2" max="2" width="36.453125" style="1" customWidth="1"/>
    <col min="3" max="3" width="8.54296875" style="30" bestFit="1" customWidth="1"/>
    <col min="4" max="4" width="18.81640625" style="30" customWidth="1"/>
    <col min="5" max="5" width="54.81640625" style="30" customWidth="1"/>
    <col min="6" max="6" width="55.1796875" customWidth="1"/>
    <col min="7" max="7" width="54.81640625" customWidth="1"/>
    <col min="8" max="8" width="54.81640625" style="1" customWidth="1"/>
  </cols>
  <sheetData>
    <row r="2" spans="2:8" ht="23.5" customHeight="1">
      <c r="B2" s="10" t="s">
        <v>241</v>
      </c>
      <c r="E2" s="335" t="s">
        <v>242</v>
      </c>
      <c r="F2" s="335"/>
    </row>
    <row r="3" spans="2:8" ht="15" thickBot="1"/>
    <row r="4" spans="2:8" ht="58.5" thickBot="1">
      <c r="B4" s="42" t="s">
        <v>42</v>
      </c>
      <c r="C4" s="43" t="s">
        <v>43</v>
      </c>
      <c r="D4" s="43" t="s">
        <v>44</v>
      </c>
      <c r="E4" s="44" t="s">
        <v>45</v>
      </c>
      <c r="F4" s="44" t="s">
        <v>46</v>
      </c>
      <c r="G4" s="44" t="s">
        <v>47</v>
      </c>
      <c r="H4" s="45" t="s">
        <v>48</v>
      </c>
    </row>
    <row r="5" spans="2:8" ht="43.5">
      <c r="B5" s="332" t="s">
        <v>243</v>
      </c>
      <c r="C5" s="40">
        <v>2.1</v>
      </c>
      <c r="D5" s="40" t="s">
        <v>244</v>
      </c>
      <c r="E5" s="61" t="s">
        <v>245</v>
      </c>
      <c r="F5" s="62" t="s">
        <v>246</v>
      </c>
      <c r="G5" s="61" t="s">
        <v>247</v>
      </c>
      <c r="H5" s="41" t="s">
        <v>248</v>
      </c>
    </row>
    <row r="6" spans="2:8" ht="116.5" thickBot="1">
      <c r="B6" s="334"/>
      <c r="C6" s="60">
        <v>2.2000000000000002</v>
      </c>
      <c r="D6" s="60" t="s">
        <v>249</v>
      </c>
      <c r="E6" s="59" t="s">
        <v>250</v>
      </c>
      <c r="F6" s="58" t="s">
        <v>251</v>
      </c>
      <c r="G6" s="58" t="s">
        <v>252</v>
      </c>
      <c r="H6" s="39" t="s">
        <v>253</v>
      </c>
    </row>
    <row r="11" spans="2:8">
      <c r="B11" s="1" t="s">
        <v>68</v>
      </c>
    </row>
  </sheetData>
  <mergeCells count="2">
    <mergeCell ref="E2:F2"/>
    <mergeCell ref="B5:B6"/>
  </mergeCells>
  <pageMargins left="0.7" right="0.7" top="0.75" bottom="0.75" header="0.3" footer="0.3"/>
  <pageSetup paperSize="8"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DC734-C653-43D3-B817-2B6C963C6191}">
  <sheetPr>
    <tabColor theme="4" tint="0.79998168889431442"/>
  </sheetPr>
  <dimension ref="B1:K32"/>
  <sheetViews>
    <sheetView showGridLines="0" topLeftCell="C1" zoomScale="80" zoomScaleNormal="80" workbookViewId="0">
      <pane ySplit="2" topLeftCell="A10" activePane="bottomLeft" state="frozen"/>
      <selection activeCell="D6" sqref="D6"/>
      <selection pane="bottomLeft" activeCell="C19" sqref="C19:C31"/>
    </sheetView>
  </sheetViews>
  <sheetFormatPr defaultRowHeight="14.5"/>
  <cols>
    <col min="1" max="1" width="3.1796875" customWidth="1"/>
    <col min="2" max="2" width="8.54296875" bestFit="1" customWidth="1"/>
    <col min="3" max="3" width="75.81640625" customWidth="1"/>
    <col min="4" max="4" width="16.453125" bestFit="1" customWidth="1"/>
    <col min="5" max="5" width="10.453125" bestFit="1" customWidth="1"/>
    <col min="6" max="6" width="54.453125" customWidth="1"/>
    <col min="7" max="7" width="16.453125" customWidth="1"/>
    <col min="8" max="9" width="12.81640625" customWidth="1"/>
    <col min="11" max="11" width="117.1796875" customWidth="1"/>
  </cols>
  <sheetData>
    <row r="1" spans="2:11">
      <c r="K1" s="1"/>
    </row>
    <row r="2" spans="2:11" ht="43.5">
      <c r="B2" s="55" t="s">
        <v>43</v>
      </c>
      <c r="C2" s="56" t="s">
        <v>69</v>
      </c>
      <c r="D2" s="55" t="s">
        <v>70</v>
      </c>
      <c r="E2" s="55" t="s">
        <v>71</v>
      </c>
      <c r="F2" s="56" t="s">
        <v>72</v>
      </c>
      <c r="G2" s="55" t="s">
        <v>73</v>
      </c>
      <c r="H2" s="55" t="s">
        <v>74</v>
      </c>
      <c r="I2" s="55" t="s">
        <v>75</v>
      </c>
    </row>
    <row r="3" spans="2:11" ht="30" customHeight="1">
      <c r="B3" s="337">
        <v>2.1</v>
      </c>
      <c r="C3" s="361" t="s">
        <v>245</v>
      </c>
      <c r="D3" s="361" t="s">
        <v>244</v>
      </c>
      <c r="E3" s="54" t="s">
        <v>254</v>
      </c>
      <c r="F3" s="94" t="s">
        <v>255</v>
      </c>
      <c r="G3" s="97" t="s">
        <v>256</v>
      </c>
      <c r="H3" s="95">
        <v>45600</v>
      </c>
      <c r="I3" s="95">
        <v>45626</v>
      </c>
    </row>
    <row r="4" spans="2:11" ht="28.5">
      <c r="B4" s="363"/>
      <c r="C4" s="362"/>
      <c r="D4" s="362"/>
      <c r="E4" s="54" t="s">
        <v>257</v>
      </c>
      <c r="F4" s="96" t="s">
        <v>258</v>
      </c>
      <c r="G4" s="97" t="s">
        <v>256</v>
      </c>
      <c r="H4" s="98">
        <v>45628</v>
      </c>
      <c r="I4" s="98">
        <v>45657</v>
      </c>
    </row>
    <row r="5" spans="2:11" ht="28.5">
      <c r="B5" s="363"/>
      <c r="C5" s="362"/>
      <c r="D5" s="362"/>
      <c r="E5" s="54" t="s">
        <v>259</v>
      </c>
      <c r="F5" s="96" t="s">
        <v>260</v>
      </c>
      <c r="G5" s="97" t="s">
        <v>256</v>
      </c>
      <c r="H5" s="98">
        <v>45628</v>
      </c>
      <c r="I5" s="98">
        <v>45657</v>
      </c>
    </row>
    <row r="6" spans="2:11">
      <c r="B6" s="363"/>
      <c r="C6" s="362"/>
      <c r="D6" s="362"/>
      <c r="E6" s="54" t="s">
        <v>261</v>
      </c>
      <c r="F6" s="96" t="s">
        <v>262</v>
      </c>
      <c r="G6" s="97" t="s">
        <v>263</v>
      </c>
      <c r="H6" s="98">
        <v>45663</v>
      </c>
      <c r="I6" s="98">
        <v>45688</v>
      </c>
    </row>
    <row r="7" spans="2:11">
      <c r="B7" s="363"/>
      <c r="C7" s="362"/>
      <c r="D7" s="362"/>
      <c r="E7" s="54" t="s">
        <v>264</v>
      </c>
      <c r="F7" s="96" t="s">
        <v>265</v>
      </c>
      <c r="G7" s="97" t="s">
        <v>263</v>
      </c>
      <c r="H7" s="98">
        <v>45663</v>
      </c>
      <c r="I7" s="98">
        <v>45688</v>
      </c>
    </row>
    <row r="8" spans="2:11">
      <c r="B8" s="363"/>
      <c r="C8" s="362"/>
      <c r="D8" s="362"/>
      <c r="E8" s="54" t="s">
        <v>266</v>
      </c>
      <c r="F8" s="96" t="s">
        <v>267</v>
      </c>
      <c r="G8" s="97" t="s">
        <v>263</v>
      </c>
      <c r="H8" s="98">
        <v>45691</v>
      </c>
      <c r="I8" s="98">
        <v>45716</v>
      </c>
    </row>
    <row r="9" spans="2:11">
      <c r="B9" s="363"/>
      <c r="C9" s="362"/>
      <c r="D9" s="362"/>
      <c r="E9" s="54" t="s">
        <v>268</v>
      </c>
      <c r="F9" s="96" t="s">
        <v>269</v>
      </c>
      <c r="G9" s="97" t="s">
        <v>270</v>
      </c>
      <c r="H9" s="98">
        <v>45691</v>
      </c>
      <c r="I9" s="98">
        <v>45716</v>
      </c>
    </row>
    <row r="10" spans="2:11" ht="28.5">
      <c r="B10" s="363"/>
      <c r="C10" s="362"/>
      <c r="D10" s="362"/>
      <c r="E10" s="54" t="s">
        <v>271</v>
      </c>
      <c r="F10" s="96" t="s">
        <v>272</v>
      </c>
      <c r="G10" s="97" t="s">
        <v>270</v>
      </c>
      <c r="H10" s="98">
        <v>45691</v>
      </c>
      <c r="I10" s="98">
        <v>45716</v>
      </c>
    </row>
    <row r="11" spans="2:11">
      <c r="B11" s="363"/>
      <c r="C11" s="362"/>
      <c r="D11" s="362"/>
      <c r="E11" s="54" t="s">
        <v>273</v>
      </c>
      <c r="F11" s="96" t="s">
        <v>274</v>
      </c>
      <c r="G11" s="97" t="s">
        <v>275</v>
      </c>
      <c r="H11" s="98">
        <v>45719</v>
      </c>
      <c r="I11" s="98">
        <v>45747</v>
      </c>
    </row>
    <row r="12" spans="2:11" ht="42.5">
      <c r="B12" s="363"/>
      <c r="C12" s="362"/>
      <c r="D12" s="362"/>
      <c r="E12" s="54" t="s">
        <v>276</v>
      </c>
      <c r="F12" s="96" t="s">
        <v>277</v>
      </c>
      <c r="G12" s="97" t="s">
        <v>270</v>
      </c>
      <c r="H12" s="98">
        <v>45600</v>
      </c>
      <c r="I12" s="98">
        <v>45626</v>
      </c>
    </row>
    <row r="13" spans="2:11" ht="28.5">
      <c r="B13" s="363"/>
      <c r="C13" s="362"/>
      <c r="D13" s="362"/>
      <c r="E13" s="54" t="s">
        <v>278</v>
      </c>
      <c r="F13" s="96" t="s">
        <v>279</v>
      </c>
      <c r="G13" s="97" t="s">
        <v>270</v>
      </c>
      <c r="H13" s="98">
        <v>45628</v>
      </c>
      <c r="I13" s="98">
        <v>45657</v>
      </c>
    </row>
    <row r="14" spans="2:11" ht="28.5">
      <c r="B14" s="363"/>
      <c r="C14" s="362"/>
      <c r="D14" s="362"/>
      <c r="E14" s="54" t="s">
        <v>280</v>
      </c>
      <c r="F14" s="96" t="s">
        <v>281</v>
      </c>
      <c r="G14" s="97" t="s">
        <v>270</v>
      </c>
      <c r="H14" s="98">
        <v>45628</v>
      </c>
      <c r="I14" s="98">
        <v>45657</v>
      </c>
    </row>
    <row r="15" spans="2:11" ht="28.5">
      <c r="B15" s="363"/>
      <c r="C15" s="362"/>
      <c r="D15" s="362"/>
      <c r="E15" s="54" t="s">
        <v>282</v>
      </c>
      <c r="F15" s="99" t="s">
        <v>283</v>
      </c>
      <c r="G15" s="97" t="s">
        <v>270</v>
      </c>
      <c r="H15" s="98">
        <v>45628</v>
      </c>
      <c r="I15" s="98">
        <v>45657</v>
      </c>
    </row>
    <row r="16" spans="2:11" ht="28.5">
      <c r="B16" s="363"/>
      <c r="C16" s="362"/>
      <c r="D16" s="362"/>
      <c r="E16" s="54" t="s">
        <v>284</v>
      </c>
      <c r="F16" s="96" t="s">
        <v>285</v>
      </c>
      <c r="G16" s="97" t="s">
        <v>270</v>
      </c>
      <c r="H16" s="98">
        <v>45628</v>
      </c>
      <c r="I16" s="98">
        <v>45657</v>
      </c>
    </row>
    <row r="17" spans="2:9">
      <c r="B17" s="363"/>
      <c r="C17" s="362"/>
      <c r="D17" s="362"/>
      <c r="E17" s="54" t="s">
        <v>286</v>
      </c>
      <c r="F17" s="96" t="s">
        <v>287</v>
      </c>
      <c r="G17" s="97" t="s">
        <v>275</v>
      </c>
      <c r="H17" s="98">
        <v>45663</v>
      </c>
      <c r="I17" s="98">
        <v>45688</v>
      </c>
    </row>
    <row r="18" spans="2:9" ht="42.5">
      <c r="B18" s="363"/>
      <c r="C18" s="362"/>
      <c r="D18" s="362"/>
      <c r="E18" s="90" t="s">
        <v>288</v>
      </c>
      <c r="F18" s="107" t="s">
        <v>650</v>
      </c>
      <c r="G18" s="108" t="s">
        <v>289</v>
      </c>
      <c r="H18" s="227">
        <v>45663</v>
      </c>
      <c r="I18" s="95">
        <v>46112</v>
      </c>
    </row>
    <row r="19" spans="2:9" ht="45.5">
      <c r="B19" s="364">
        <v>2.2000000000000002</v>
      </c>
      <c r="C19" s="356" t="s">
        <v>250</v>
      </c>
      <c r="D19" s="356" t="s">
        <v>249</v>
      </c>
      <c r="E19" s="109" t="s">
        <v>290</v>
      </c>
      <c r="F19" s="94" t="s">
        <v>291</v>
      </c>
      <c r="G19" s="106" t="s">
        <v>292</v>
      </c>
      <c r="H19" s="228">
        <v>45628</v>
      </c>
      <c r="I19" s="228">
        <v>45657</v>
      </c>
    </row>
    <row r="20" spans="2:9" ht="28.5">
      <c r="B20" s="365"/>
      <c r="C20" s="357"/>
      <c r="D20" s="357"/>
      <c r="E20" s="109" t="s">
        <v>293</v>
      </c>
      <c r="F20" s="94" t="s">
        <v>294</v>
      </c>
      <c r="G20" s="106" t="s">
        <v>270</v>
      </c>
      <c r="H20" s="228">
        <v>45628</v>
      </c>
      <c r="I20" s="228">
        <v>45657</v>
      </c>
    </row>
    <row r="21" spans="2:9" ht="43.5">
      <c r="B21" s="365"/>
      <c r="C21" s="357"/>
      <c r="D21" s="357"/>
      <c r="E21" s="109" t="s">
        <v>295</v>
      </c>
      <c r="F21" s="94" t="s">
        <v>296</v>
      </c>
      <c r="G21" s="106" t="s">
        <v>275</v>
      </c>
      <c r="H21" s="228">
        <v>45663</v>
      </c>
      <c r="I21" s="228">
        <v>45688</v>
      </c>
    </row>
    <row r="22" spans="2:9">
      <c r="B22" s="365"/>
      <c r="C22" s="357"/>
      <c r="D22" s="357"/>
      <c r="E22" s="109" t="s">
        <v>297</v>
      </c>
      <c r="F22" s="94" t="s">
        <v>298</v>
      </c>
      <c r="G22" s="106" t="s">
        <v>292</v>
      </c>
      <c r="H22" s="228">
        <v>45663</v>
      </c>
      <c r="I22" s="228">
        <v>45688</v>
      </c>
    </row>
    <row r="23" spans="2:9" ht="28.5">
      <c r="B23" s="365"/>
      <c r="C23" s="357"/>
      <c r="D23" s="357"/>
      <c r="E23" s="109" t="s">
        <v>299</v>
      </c>
      <c r="F23" s="94" t="s">
        <v>300</v>
      </c>
      <c r="G23" s="106" t="s">
        <v>292</v>
      </c>
      <c r="H23" s="228">
        <v>45691</v>
      </c>
      <c r="I23" s="228">
        <v>45716</v>
      </c>
    </row>
    <row r="24" spans="2:9" ht="28.5">
      <c r="B24" s="365"/>
      <c r="C24" s="357"/>
      <c r="D24" s="357"/>
      <c r="E24" s="109" t="s">
        <v>301</v>
      </c>
      <c r="F24" s="94" t="s">
        <v>302</v>
      </c>
      <c r="G24" s="106" t="s">
        <v>292</v>
      </c>
      <c r="H24" s="228">
        <v>45691</v>
      </c>
      <c r="I24" s="228">
        <v>45716</v>
      </c>
    </row>
    <row r="25" spans="2:9" ht="28.5">
      <c r="B25" s="365"/>
      <c r="C25" s="357"/>
      <c r="D25" s="357"/>
      <c r="E25" s="109" t="s">
        <v>303</v>
      </c>
      <c r="F25" s="94" t="s">
        <v>304</v>
      </c>
      <c r="G25" s="106" t="s">
        <v>305</v>
      </c>
      <c r="H25" s="228">
        <v>45691</v>
      </c>
      <c r="I25" s="228">
        <v>45716</v>
      </c>
    </row>
    <row r="26" spans="2:9">
      <c r="B26" s="365"/>
      <c r="C26" s="357"/>
      <c r="D26" s="357"/>
      <c r="E26" s="109" t="s">
        <v>306</v>
      </c>
      <c r="F26" s="94" t="s">
        <v>307</v>
      </c>
      <c r="G26" s="106" t="s">
        <v>305</v>
      </c>
      <c r="H26" s="228">
        <v>45719</v>
      </c>
      <c r="I26" s="228">
        <v>45747</v>
      </c>
    </row>
    <row r="27" spans="2:9">
      <c r="B27" s="365"/>
      <c r="C27" s="357"/>
      <c r="D27" s="357"/>
      <c r="E27" s="109" t="s">
        <v>308</v>
      </c>
      <c r="F27" s="94" t="s">
        <v>309</v>
      </c>
      <c r="G27" s="106" t="s">
        <v>305</v>
      </c>
      <c r="H27" s="228">
        <v>45719</v>
      </c>
      <c r="I27" s="228">
        <v>45747</v>
      </c>
    </row>
    <row r="28" spans="2:9" ht="28.5">
      <c r="B28" s="365"/>
      <c r="C28" s="357"/>
      <c r="D28" s="357"/>
      <c r="E28" s="109" t="s">
        <v>310</v>
      </c>
      <c r="F28" s="94" t="s">
        <v>311</v>
      </c>
      <c r="G28" s="106" t="s">
        <v>275</v>
      </c>
      <c r="H28" s="228">
        <v>45719</v>
      </c>
      <c r="I28" s="228">
        <v>45747</v>
      </c>
    </row>
    <row r="29" spans="2:9">
      <c r="B29" s="365"/>
      <c r="C29" s="357"/>
      <c r="D29" s="357"/>
      <c r="E29" s="109" t="s">
        <v>312</v>
      </c>
      <c r="F29" s="94" t="s">
        <v>313</v>
      </c>
      <c r="G29" s="106" t="s">
        <v>305</v>
      </c>
      <c r="H29" s="110">
        <v>45719</v>
      </c>
      <c r="I29" s="110">
        <v>45777</v>
      </c>
    </row>
    <row r="30" spans="2:9" ht="28.5">
      <c r="B30" s="365"/>
      <c r="C30" s="357"/>
      <c r="D30" s="357"/>
      <c r="E30" s="152" t="s">
        <v>314</v>
      </c>
      <c r="F30" s="94" t="s">
        <v>315</v>
      </c>
      <c r="G30" s="106" t="s">
        <v>275</v>
      </c>
      <c r="H30" s="110">
        <v>45719</v>
      </c>
      <c r="I30" s="110">
        <v>45777</v>
      </c>
    </row>
    <row r="31" spans="2:9" ht="29">
      <c r="B31" s="366"/>
      <c r="C31" s="358"/>
      <c r="D31" s="358"/>
      <c r="E31" s="109" t="s">
        <v>649</v>
      </c>
      <c r="F31" s="156" t="s">
        <v>690</v>
      </c>
      <c r="G31" s="106" t="s">
        <v>275</v>
      </c>
      <c r="H31" s="159">
        <v>46142</v>
      </c>
      <c r="I31" s="159">
        <v>46112</v>
      </c>
    </row>
    <row r="32" spans="2:9">
      <c r="E32" s="123"/>
    </row>
  </sheetData>
  <mergeCells count="6">
    <mergeCell ref="C3:C18"/>
    <mergeCell ref="D3:D18"/>
    <mergeCell ref="B3:B18"/>
    <mergeCell ref="C19:C31"/>
    <mergeCell ref="B19:B31"/>
    <mergeCell ref="D19:D31"/>
  </mergeCells>
  <phoneticPr fontId="2" type="noConversion"/>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CBAD7-0661-471C-A71F-79A002F3419E}">
  <dimension ref="A2:T12"/>
  <sheetViews>
    <sheetView zoomScale="60" zoomScaleNormal="60" workbookViewId="0">
      <pane ySplit="3" topLeftCell="A4" activePane="bottomLeft" state="frozen"/>
      <selection pane="bottomLeft" activeCell="A6" sqref="A6"/>
    </sheetView>
  </sheetViews>
  <sheetFormatPr defaultRowHeight="14.5"/>
  <cols>
    <col min="1" max="1" width="21.36328125" style="172" customWidth="1"/>
    <col min="2" max="2" width="26.1796875" style="222" customWidth="1"/>
    <col min="3" max="3" width="8.7265625" style="172"/>
    <col min="4" max="4" width="26.81640625" style="172" customWidth="1"/>
    <col min="5" max="5" width="27.7265625" style="172" customWidth="1"/>
    <col min="6" max="6" width="18.81640625" style="222" customWidth="1"/>
    <col min="7" max="8" width="18.81640625" style="172" customWidth="1"/>
    <col min="9" max="12" width="8.7265625" style="172"/>
    <col min="13" max="13" width="47.54296875" style="172" customWidth="1"/>
    <col min="14" max="17" width="8.7265625" style="172"/>
    <col min="18" max="18" width="13.453125" style="172" customWidth="1"/>
    <col min="19" max="19" width="12.54296875" style="222" customWidth="1"/>
    <col min="20" max="20" width="29" style="172" customWidth="1"/>
  </cols>
  <sheetData>
    <row r="2" spans="1:20" ht="15.5">
      <c r="I2" s="367" t="s">
        <v>219</v>
      </c>
      <c r="J2" s="367"/>
      <c r="K2" s="367"/>
      <c r="L2" s="263"/>
      <c r="N2" s="368" t="s">
        <v>220</v>
      </c>
      <c r="O2" s="368"/>
      <c r="P2" s="368"/>
    </row>
    <row r="3" spans="1:20" ht="43.5">
      <c r="A3" s="265" t="s">
        <v>221</v>
      </c>
      <c r="B3" s="266" t="s">
        <v>222</v>
      </c>
      <c r="C3" s="267" t="s">
        <v>223</v>
      </c>
      <c r="D3" s="268" t="s">
        <v>224</v>
      </c>
      <c r="E3" s="269" t="s">
        <v>225</v>
      </c>
      <c r="F3" s="266" t="s">
        <v>226</v>
      </c>
      <c r="G3" s="267" t="s">
        <v>227</v>
      </c>
      <c r="H3" s="270" t="s">
        <v>228</v>
      </c>
      <c r="I3" s="262" t="s">
        <v>229</v>
      </c>
      <c r="J3" s="262" t="s">
        <v>230</v>
      </c>
      <c r="K3" s="262" t="s">
        <v>231</v>
      </c>
      <c r="L3" s="271" t="s">
        <v>232</v>
      </c>
      <c r="M3" s="272" t="s">
        <v>233</v>
      </c>
      <c r="N3" s="264" t="s">
        <v>234</v>
      </c>
      <c r="O3" s="264" t="s">
        <v>235</v>
      </c>
      <c r="P3" s="264" t="s">
        <v>236</v>
      </c>
      <c r="Q3" s="273" t="s">
        <v>237</v>
      </c>
      <c r="R3" s="265" t="s">
        <v>238</v>
      </c>
      <c r="S3" s="274" t="s">
        <v>316</v>
      </c>
      <c r="T3" s="275" t="s">
        <v>240</v>
      </c>
    </row>
    <row r="4" spans="1:20" ht="111" customHeight="1">
      <c r="A4" s="4" t="s">
        <v>317</v>
      </c>
      <c r="B4" s="325" t="s">
        <v>823</v>
      </c>
      <c r="C4" s="259" t="s">
        <v>318</v>
      </c>
      <c r="D4" s="261" t="s">
        <v>319</v>
      </c>
      <c r="E4" s="260" t="s">
        <v>782</v>
      </c>
      <c r="F4" s="261" t="s">
        <v>787</v>
      </c>
      <c r="G4" s="304" t="s">
        <v>783</v>
      </c>
      <c r="H4" s="276" t="s">
        <v>796</v>
      </c>
      <c r="I4" s="277">
        <v>3</v>
      </c>
      <c r="J4" s="278">
        <v>4</v>
      </c>
      <c r="K4" s="279">
        <v>12</v>
      </c>
      <c r="L4" s="280" t="s">
        <v>320</v>
      </c>
      <c r="M4" s="280" t="s">
        <v>651</v>
      </c>
      <c r="N4" s="276">
        <v>3</v>
      </c>
      <c r="O4" s="276">
        <v>3</v>
      </c>
      <c r="P4" s="281">
        <v>9</v>
      </c>
      <c r="Q4" s="260" t="s">
        <v>249</v>
      </c>
      <c r="R4" s="280" t="s">
        <v>321</v>
      </c>
      <c r="S4" s="33" t="s">
        <v>322</v>
      </c>
      <c r="T4" s="4" t="s">
        <v>821</v>
      </c>
    </row>
    <row r="5" spans="1:20" ht="145">
      <c r="A5" s="4" t="s">
        <v>323</v>
      </c>
      <c r="B5" s="325" t="s">
        <v>824</v>
      </c>
      <c r="C5" s="259" t="s">
        <v>318</v>
      </c>
      <c r="D5" s="282" t="s">
        <v>324</v>
      </c>
      <c r="E5" s="11" t="s">
        <v>786</v>
      </c>
      <c r="F5" s="282" t="s">
        <v>325</v>
      </c>
      <c r="G5" s="11" t="s">
        <v>789</v>
      </c>
      <c r="H5" s="276" t="s">
        <v>796</v>
      </c>
      <c r="I5" s="283">
        <v>3</v>
      </c>
      <c r="J5" s="284">
        <v>3</v>
      </c>
      <c r="K5" s="285">
        <v>9</v>
      </c>
      <c r="L5" s="286" t="s">
        <v>320</v>
      </c>
      <c r="M5" s="287" t="s">
        <v>652</v>
      </c>
      <c r="N5" s="286">
        <v>3</v>
      </c>
      <c r="O5" s="286">
        <v>2</v>
      </c>
      <c r="P5" s="288">
        <v>6</v>
      </c>
      <c r="Q5" s="260" t="s">
        <v>249</v>
      </c>
      <c r="R5" s="287" t="s">
        <v>321</v>
      </c>
      <c r="S5" s="33" t="s">
        <v>322</v>
      </c>
      <c r="T5" s="4" t="s">
        <v>821</v>
      </c>
    </row>
    <row r="6" spans="1:20" ht="129.75" customHeight="1">
      <c r="A6" s="4" t="s">
        <v>326</v>
      </c>
      <c r="B6" s="325" t="s">
        <v>824</v>
      </c>
      <c r="C6" s="259" t="s">
        <v>318</v>
      </c>
      <c r="D6" s="289" t="s">
        <v>327</v>
      </c>
      <c r="E6" s="305" t="s">
        <v>790</v>
      </c>
      <c r="F6" s="290" t="s">
        <v>328</v>
      </c>
      <c r="G6" s="305" t="s">
        <v>791</v>
      </c>
      <c r="H6" s="276" t="s">
        <v>796</v>
      </c>
      <c r="I6" s="283">
        <v>4</v>
      </c>
      <c r="J6" s="284">
        <v>3</v>
      </c>
      <c r="K6" s="291">
        <v>12</v>
      </c>
      <c r="L6" s="286" t="s">
        <v>320</v>
      </c>
      <c r="M6" s="287" t="s">
        <v>653</v>
      </c>
      <c r="N6" s="286">
        <v>3</v>
      </c>
      <c r="O6" s="286">
        <v>3</v>
      </c>
      <c r="P6" s="292">
        <v>9</v>
      </c>
      <c r="Q6" s="260" t="s">
        <v>249</v>
      </c>
      <c r="R6" s="287" t="s">
        <v>321</v>
      </c>
      <c r="S6" s="33" t="s">
        <v>322</v>
      </c>
      <c r="T6" s="4" t="s">
        <v>821</v>
      </c>
    </row>
    <row r="7" spans="1:20" ht="120" customHeight="1">
      <c r="A7" s="4" t="s">
        <v>329</v>
      </c>
      <c r="B7" s="325" t="s">
        <v>825</v>
      </c>
      <c r="C7" s="259" t="s">
        <v>318</v>
      </c>
      <c r="D7" s="261" t="s">
        <v>330</v>
      </c>
      <c r="E7" s="11" t="s">
        <v>793</v>
      </c>
      <c r="F7" s="261" t="s">
        <v>328</v>
      </c>
      <c r="G7" s="11" t="s">
        <v>795</v>
      </c>
      <c r="H7" s="276" t="s">
        <v>796</v>
      </c>
      <c r="I7" s="283">
        <v>3</v>
      </c>
      <c r="J7" s="284">
        <v>3</v>
      </c>
      <c r="K7" s="285">
        <v>9</v>
      </c>
      <c r="L7" s="286" t="s">
        <v>320</v>
      </c>
      <c r="M7" s="287" t="s">
        <v>331</v>
      </c>
      <c r="N7" s="286">
        <v>3</v>
      </c>
      <c r="O7" s="286">
        <v>2</v>
      </c>
      <c r="P7" s="288">
        <v>6</v>
      </c>
      <c r="Q7" s="260" t="s">
        <v>249</v>
      </c>
      <c r="R7" s="287" t="s">
        <v>321</v>
      </c>
      <c r="S7" s="33" t="s">
        <v>322</v>
      </c>
      <c r="T7" s="4" t="s">
        <v>821</v>
      </c>
    </row>
    <row r="8" spans="1:20" ht="87">
      <c r="A8" s="17" t="s">
        <v>332</v>
      </c>
      <c r="B8" s="326" t="s">
        <v>826</v>
      </c>
      <c r="C8" s="293" t="s">
        <v>318</v>
      </c>
      <c r="D8" s="289" t="s">
        <v>333</v>
      </c>
      <c r="E8" s="18" t="s">
        <v>797</v>
      </c>
      <c r="F8" s="289" t="s">
        <v>334</v>
      </c>
      <c r="G8" s="18" t="s">
        <v>798</v>
      </c>
      <c r="H8" s="276" t="s">
        <v>796</v>
      </c>
      <c r="I8" s="294">
        <v>3</v>
      </c>
      <c r="J8" s="295">
        <v>3</v>
      </c>
      <c r="K8" s="296">
        <v>9</v>
      </c>
      <c r="L8" s="297" t="s">
        <v>320</v>
      </c>
      <c r="M8" s="298" t="s">
        <v>654</v>
      </c>
      <c r="N8" s="297">
        <v>3</v>
      </c>
      <c r="O8" s="297">
        <v>2</v>
      </c>
      <c r="P8" s="299">
        <v>6</v>
      </c>
      <c r="Q8" s="260" t="s">
        <v>249</v>
      </c>
      <c r="R8" s="298" t="s">
        <v>321</v>
      </c>
      <c r="S8" s="300" t="s">
        <v>322</v>
      </c>
      <c r="T8" s="4" t="s">
        <v>821</v>
      </c>
    </row>
    <row r="9" spans="1:20" ht="87">
      <c r="A9" s="4" t="s">
        <v>776</v>
      </c>
      <c r="B9" s="325" t="s">
        <v>823</v>
      </c>
      <c r="C9" s="301">
        <v>45566</v>
      </c>
      <c r="D9" s="261" t="s">
        <v>799</v>
      </c>
      <c r="E9" s="11" t="s">
        <v>801</v>
      </c>
      <c r="F9" s="11" t="s">
        <v>803</v>
      </c>
      <c r="G9" s="11" t="s">
        <v>795</v>
      </c>
      <c r="H9" s="276" t="s">
        <v>796</v>
      </c>
      <c r="I9" s="4">
        <v>4</v>
      </c>
      <c r="J9" s="4">
        <v>4</v>
      </c>
      <c r="K9" s="303">
        <v>16</v>
      </c>
      <c r="L9" s="4"/>
      <c r="M9" s="261" t="s">
        <v>805</v>
      </c>
      <c r="N9" s="4">
        <v>3</v>
      </c>
      <c r="O9" s="4">
        <v>3</v>
      </c>
      <c r="P9" s="302">
        <v>9</v>
      </c>
      <c r="Q9" s="260" t="s">
        <v>249</v>
      </c>
      <c r="R9" s="261" t="s">
        <v>321</v>
      </c>
      <c r="S9" s="33" t="s">
        <v>322</v>
      </c>
      <c r="T9" s="4" t="s">
        <v>821</v>
      </c>
    </row>
    <row r="10" spans="1:20" ht="101.5">
      <c r="A10" s="4" t="s">
        <v>773</v>
      </c>
      <c r="B10" s="325" t="s">
        <v>823</v>
      </c>
      <c r="C10" s="301">
        <v>45566</v>
      </c>
      <c r="D10" s="261" t="s">
        <v>750</v>
      </c>
      <c r="E10" s="11" t="s">
        <v>806</v>
      </c>
      <c r="F10" s="11" t="s">
        <v>803</v>
      </c>
      <c r="G10" s="305" t="s">
        <v>807</v>
      </c>
      <c r="H10" s="276" t="s">
        <v>796</v>
      </c>
      <c r="I10" s="4">
        <v>4</v>
      </c>
      <c r="J10" s="4">
        <v>4</v>
      </c>
      <c r="K10" s="303">
        <v>16</v>
      </c>
      <c r="L10" s="4"/>
      <c r="M10" s="261" t="s">
        <v>751</v>
      </c>
      <c r="N10" s="4">
        <v>4</v>
      </c>
      <c r="O10" s="4">
        <v>3</v>
      </c>
      <c r="P10" s="303">
        <v>12</v>
      </c>
      <c r="Q10" s="260" t="s">
        <v>249</v>
      </c>
      <c r="R10" s="261" t="s">
        <v>321</v>
      </c>
      <c r="S10" s="33" t="s">
        <v>322</v>
      </c>
      <c r="T10" s="4" t="s">
        <v>821</v>
      </c>
    </row>
    <row r="11" spans="1:20" ht="101.5">
      <c r="A11" s="4" t="s">
        <v>774</v>
      </c>
      <c r="B11" s="325" t="s">
        <v>823</v>
      </c>
      <c r="C11" s="301">
        <v>45566</v>
      </c>
      <c r="D11" s="261" t="s">
        <v>752</v>
      </c>
      <c r="E11" s="11" t="s">
        <v>809</v>
      </c>
      <c r="F11" s="11" t="s">
        <v>810</v>
      </c>
      <c r="G11" s="305" t="s">
        <v>813</v>
      </c>
      <c r="H11" s="276" t="s">
        <v>796</v>
      </c>
      <c r="I11" s="4">
        <v>4</v>
      </c>
      <c r="J11" s="4">
        <v>4</v>
      </c>
      <c r="K11" s="303">
        <v>16</v>
      </c>
      <c r="L11" s="4"/>
      <c r="M11" s="261" t="s">
        <v>753</v>
      </c>
      <c r="N11" s="4">
        <v>4</v>
      </c>
      <c r="O11" s="4">
        <v>3</v>
      </c>
      <c r="P11" s="303">
        <v>12</v>
      </c>
      <c r="Q11" s="260" t="s">
        <v>249</v>
      </c>
      <c r="R11" s="261" t="s">
        <v>321</v>
      </c>
      <c r="S11" s="33" t="s">
        <v>322</v>
      </c>
      <c r="T11" s="4" t="s">
        <v>821</v>
      </c>
    </row>
    <row r="12" spans="1:20" ht="87">
      <c r="A12" s="4" t="s">
        <v>775</v>
      </c>
      <c r="B12" s="325" t="s">
        <v>823</v>
      </c>
      <c r="C12" s="301">
        <v>45566</v>
      </c>
      <c r="D12" s="261" t="s">
        <v>754</v>
      </c>
      <c r="E12" s="11" t="s">
        <v>818</v>
      </c>
      <c r="F12" s="11" t="s">
        <v>819</v>
      </c>
      <c r="G12" s="4" t="s">
        <v>820</v>
      </c>
      <c r="H12" s="276" t="s">
        <v>796</v>
      </c>
      <c r="I12" s="4">
        <v>4</v>
      </c>
      <c r="J12" s="4">
        <v>4</v>
      </c>
      <c r="K12" s="303">
        <v>16</v>
      </c>
      <c r="L12" s="4"/>
      <c r="M12" s="261" t="s">
        <v>755</v>
      </c>
      <c r="N12" s="4">
        <v>3</v>
      </c>
      <c r="O12" s="4">
        <v>3</v>
      </c>
      <c r="P12" s="302">
        <v>9</v>
      </c>
      <c r="Q12" s="260" t="s">
        <v>249</v>
      </c>
      <c r="R12" s="261" t="s">
        <v>321</v>
      </c>
      <c r="S12" s="33" t="s">
        <v>322</v>
      </c>
      <c r="T12" s="4" t="s">
        <v>821</v>
      </c>
    </row>
  </sheetData>
  <mergeCells count="2">
    <mergeCell ref="I2:K2"/>
    <mergeCell ref="N2:P2"/>
  </mergeCells>
  <phoneticPr fontId="2" type="noConversion"/>
  <conditionalFormatting sqref="K2:L3">
    <cfRule type="cellIs" dxfId="44" priority="6" operator="between">
      <formula>20</formula>
      <formula>25</formula>
    </cfRule>
    <cfRule type="cellIs" dxfId="43" priority="7" operator="between">
      <formula>4</formula>
      <formula>6</formula>
    </cfRule>
    <cfRule type="cellIs" dxfId="42" priority="8" operator="between">
      <formula>1</formula>
      <formula>3</formula>
    </cfRule>
    <cfRule type="cellIs" dxfId="41" priority="9" operator="between">
      <formula>8</formula>
      <formula>10</formula>
    </cfRule>
    <cfRule type="cellIs" dxfId="40" priority="10" operator="between">
      <formula>12</formula>
      <formula>16</formula>
    </cfRule>
  </conditionalFormatting>
  <conditionalFormatting sqref="P2:P3">
    <cfRule type="cellIs" dxfId="39" priority="1" operator="between">
      <formula>20</formula>
      <formula>25</formula>
    </cfRule>
    <cfRule type="cellIs" dxfId="38" priority="2" operator="between">
      <formula>4</formula>
      <formula>6</formula>
    </cfRule>
    <cfRule type="cellIs" dxfId="37" priority="3" operator="between">
      <formula>1</formula>
      <formula>3</formula>
    </cfRule>
    <cfRule type="cellIs" dxfId="36" priority="4" operator="between">
      <formula>8</formula>
      <formula>10</formula>
    </cfRule>
    <cfRule type="cellIs" dxfId="35" priority="5" operator="between">
      <formula>12</formula>
      <formula>16</formula>
    </cfRule>
  </conditionalFormatting>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A78E9-A0BC-4C0D-9864-5DD10463641F}">
  <sheetPr>
    <tabColor theme="4"/>
  </sheetPr>
  <dimension ref="B2:H11"/>
  <sheetViews>
    <sheetView showGridLines="0" zoomScale="50" zoomScaleNormal="50" workbookViewId="0">
      <selection activeCell="G10" sqref="G10"/>
    </sheetView>
  </sheetViews>
  <sheetFormatPr defaultRowHeight="14.5"/>
  <cols>
    <col min="2" max="2" width="25.54296875" customWidth="1"/>
    <col min="3" max="3" width="8.453125" style="2" customWidth="1"/>
    <col min="4" max="4" width="21.1796875" customWidth="1"/>
    <col min="5" max="5" width="55" customWidth="1"/>
    <col min="6" max="8" width="54.81640625" customWidth="1"/>
  </cols>
  <sheetData>
    <row r="2" spans="2:8" ht="23.5">
      <c r="B2" s="10" t="s">
        <v>335</v>
      </c>
      <c r="E2" s="369" t="s">
        <v>336</v>
      </c>
      <c r="F2" s="369"/>
    </row>
    <row r="3" spans="2:8" ht="15" thickBot="1"/>
    <row r="4" spans="2:8" ht="87">
      <c r="B4" s="42" t="s">
        <v>42</v>
      </c>
      <c r="C4" s="27" t="s">
        <v>43</v>
      </c>
      <c r="D4" s="27" t="s">
        <v>44</v>
      </c>
      <c r="E4" s="69" t="s">
        <v>45</v>
      </c>
      <c r="F4" s="69" t="s">
        <v>46</v>
      </c>
      <c r="G4" s="69" t="s">
        <v>47</v>
      </c>
      <c r="H4" s="68" t="s">
        <v>48</v>
      </c>
    </row>
    <row r="5" spans="2:8" ht="43.5">
      <c r="B5" s="370" t="s">
        <v>35</v>
      </c>
      <c r="C5" s="67">
        <v>3.1</v>
      </c>
      <c r="D5" s="4" t="s">
        <v>337</v>
      </c>
      <c r="E5" s="64" t="s">
        <v>338</v>
      </c>
      <c r="F5" s="63" t="s">
        <v>339</v>
      </c>
      <c r="G5" s="65" t="s">
        <v>340</v>
      </c>
      <c r="H5" s="65" t="s">
        <v>341</v>
      </c>
    </row>
    <row r="6" spans="2:8" ht="114.5" customHeight="1">
      <c r="B6" s="370"/>
      <c r="C6" s="66" t="s">
        <v>342</v>
      </c>
      <c r="D6" s="4" t="s">
        <v>343</v>
      </c>
      <c r="E6" s="64" t="s">
        <v>344</v>
      </c>
      <c r="F6" s="63" t="s">
        <v>345</v>
      </c>
      <c r="G6" s="65" t="s">
        <v>676</v>
      </c>
      <c r="H6" s="65" t="s">
        <v>346</v>
      </c>
    </row>
    <row r="7" spans="2:8" ht="87">
      <c r="B7" s="370"/>
      <c r="C7" s="66" t="s">
        <v>347</v>
      </c>
      <c r="D7" s="11" t="s">
        <v>348</v>
      </c>
      <c r="E7" s="64" t="s">
        <v>349</v>
      </c>
      <c r="F7" s="63" t="s">
        <v>350</v>
      </c>
      <c r="G7" s="65" t="s">
        <v>351</v>
      </c>
      <c r="H7" s="65" t="s">
        <v>346</v>
      </c>
    </row>
    <row r="8" spans="2:8" ht="72.5">
      <c r="B8" s="370"/>
      <c r="C8" s="66" t="s">
        <v>352</v>
      </c>
      <c r="D8" s="11" t="s">
        <v>353</v>
      </c>
      <c r="E8" s="64" t="s">
        <v>354</v>
      </c>
      <c r="F8" s="63" t="s">
        <v>355</v>
      </c>
      <c r="G8" s="65" t="s">
        <v>356</v>
      </c>
      <c r="H8" s="65" t="s">
        <v>357</v>
      </c>
    </row>
    <row r="9" spans="2:8" ht="43.5">
      <c r="B9" s="370"/>
      <c r="C9" s="66" t="s">
        <v>358</v>
      </c>
      <c r="D9" s="11" t="s">
        <v>359</v>
      </c>
      <c r="E9" s="64" t="s">
        <v>360</v>
      </c>
      <c r="F9" s="63" t="s">
        <v>361</v>
      </c>
      <c r="G9" s="33" t="s">
        <v>362</v>
      </c>
      <c r="H9" s="65" t="s">
        <v>346</v>
      </c>
    </row>
    <row r="10" spans="2:8" ht="80.5" customHeight="1">
      <c r="B10" s="370"/>
      <c r="C10" s="66" t="s">
        <v>363</v>
      </c>
      <c r="D10" s="11" t="s">
        <v>364</v>
      </c>
      <c r="E10" s="64" t="s">
        <v>365</v>
      </c>
      <c r="F10" s="63" t="s">
        <v>366</v>
      </c>
      <c r="G10" s="65" t="s">
        <v>677</v>
      </c>
      <c r="H10" s="65" t="s">
        <v>346</v>
      </c>
    </row>
    <row r="11" spans="2:8" ht="43.5">
      <c r="B11" s="370"/>
      <c r="C11" s="32">
        <v>3.2</v>
      </c>
      <c r="D11" s="4" t="s">
        <v>337</v>
      </c>
      <c r="E11" s="64" t="s">
        <v>367</v>
      </c>
      <c r="F11" s="63" t="s">
        <v>368</v>
      </c>
      <c r="G11" s="91" t="s">
        <v>369</v>
      </c>
      <c r="H11" s="33" t="s">
        <v>370</v>
      </c>
    </row>
  </sheetData>
  <mergeCells count="2">
    <mergeCell ref="E2:F2"/>
    <mergeCell ref="B5:B11"/>
  </mergeCells>
  <pageMargins left="0.7" right="0.7" top="0.75" bottom="0.75" header="0.3" footer="0.3"/>
  <pageSetup paperSize="9"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2E768-4AE9-4537-90A0-842D15AE68CE}">
  <sheetPr>
    <tabColor theme="4" tint="0.79998168889431442"/>
  </sheetPr>
  <dimension ref="B1:K61"/>
  <sheetViews>
    <sheetView zoomScale="70" zoomScaleNormal="70" zoomScaleSheetLayoutView="70" workbookViewId="0">
      <pane ySplit="2" topLeftCell="A23" activePane="bottomLeft" state="frozen"/>
      <selection pane="bottomLeft" activeCell="H36" sqref="H36"/>
    </sheetView>
  </sheetViews>
  <sheetFormatPr defaultRowHeight="14.5"/>
  <cols>
    <col min="1" max="1" width="3.1796875" customWidth="1"/>
    <col min="2" max="2" width="8.54296875" style="173" bestFit="1" customWidth="1"/>
    <col min="3" max="3" width="75.81640625" style="173" customWidth="1"/>
    <col min="4" max="4" width="16.453125" style="172" bestFit="1" customWidth="1"/>
    <col min="5" max="5" width="15.81640625" customWidth="1"/>
    <col min="6" max="6" width="54.453125" customWidth="1"/>
    <col min="7" max="7" width="16.453125" style="93" customWidth="1"/>
    <col min="8" max="9" width="12.81640625" style="93" customWidth="1"/>
    <col min="10" max="10" width="8.81640625" bestFit="1" customWidth="1"/>
    <col min="11" max="11" width="30" customWidth="1"/>
  </cols>
  <sheetData>
    <row r="1" spans="2:11" ht="15" thickBot="1">
      <c r="K1" s="1"/>
    </row>
    <row r="2" spans="2:11" ht="44" thickBot="1">
      <c r="B2" s="175" t="s">
        <v>43</v>
      </c>
      <c r="C2" s="174" t="s">
        <v>69</v>
      </c>
      <c r="D2" s="113" t="s">
        <v>70</v>
      </c>
      <c r="E2" s="55" t="s">
        <v>71</v>
      </c>
      <c r="F2" s="114" t="s">
        <v>72</v>
      </c>
      <c r="G2" s="163" t="s">
        <v>73</v>
      </c>
      <c r="H2" s="115" t="s">
        <v>74</v>
      </c>
      <c r="I2" s="115" t="s">
        <v>75</v>
      </c>
    </row>
    <row r="3" spans="2:11">
      <c r="B3" s="371">
        <v>3.1</v>
      </c>
      <c r="C3" s="372" t="s">
        <v>371</v>
      </c>
      <c r="D3" s="373" t="s">
        <v>337</v>
      </c>
      <c r="E3" s="116" t="s">
        <v>372</v>
      </c>
      <c r="F3" s="117" t="s">
        <v>373</v>
      </c>
      <c r="G3" s="118" t="s">
        <v>139</v>
      </c>
      <c r="H3" s="244">
        <v>45551</v>
      </c>
      <c r="I3" s="244">
        <v>45626</v>
      </c>
    </row>
    <row r="4" spans="2:11">
      <c r="B4" s="371"/>
      <c r="C4" s="372"/>
      <c r="D4" s="373"/>
      <c r="E4" s="116" t="s">
        <v>374</v>
      </c>
      <c r="F4" s="117" t="s">
        <v>375</v>
      </c>
      <c r="G4" s="118" t="s">
        <v>337</v>
      </c>
      <c r="H4" s="244">
        <v>45560</v>
      </c>
      <c r="I4" s="244">
        <v>45586</v>
      </c>
    </row>
    <row r="5" spans="2:11">
      <c r="B5" s="371"/>
      <c r="C5" s="372"/>
      <c r="D5" s="373"/>
      <c r="E5" s="116" t="s">
        <v>376</v>
      </c>
      <c r="F5" s="117" t="s">
        <v>377</v>
      </c>
      <c r="G5" s="118" t="s">
        <v>139</v>
      </c>
      <c r="H5" s="244">
        <v>45587</v>
      </c>
      <c r="I5" s="244">
        <v>45587</v>
      </c>
    </row>
    <row r="6" spans="2:11">
      <c r="B6" s="371"/>
      <c r="C6" s="372"/>
      <c r="D6" s="373"/>
      <c r="E6" s="116" t="s">
        <v>378</v>
      </c>
      <c r="F6" s="117" t="s">
        <v>379</v>
      </c>
      <c r="G6" s="118" t="s">
        <v>139</v>
      </c>
      <c r="H6" s="244">
        <v>45588</v>
      </c>
      <c r="I6" s="244">
        <v>45607</v>
      </c>
    </row>
    <row r="7" spans="2:11">
      <c r="B7" s="371"/>
      <c r="C7" s="372"/>
      <c r="D7" s="373"/>
      <c r="E7" s="116" t="s">
        <v>380</v>
      </c>
      <c r="F7" s="117" t="s">
        <v>381</v>
      </c>
      <c r="G7" s="118" t="s">
        <v>337</v>
      </c>
      <c r="H7" s="244">
        <v>45597</v>
      </c>
      <c r="I7" s="244">
        <v>45626</v>
      </c>
    </row>
    <row r="8" spans="2:11">
      <c r="B8" s="371"/>
      <c r="C8" s="372"/>
      <c r="D8" s="373"/>
      <c r="E8" s="116" t="s">
        <v>382</v>
      </c>
      <c r="F8" s="117" t="s">
        <v>383</v>
      </c>
      <c r="G8" s="118" t="s">
        <v>337</v>
      </c>
      <c r="H8" s="244">
        <v>45627</v>
      </c>
      <c r="I8" s="244">
        <v>45657</v>
      </c>
    </row>
    <row r="9" spans="2:11">
      <c r="B9" s="371"/>
      <c r="C9" s="372"/>
      <c r="D9" s="373"/>
      <c r="E9" s="116" t="s">
        <v>384</v>
      </c>
      <c r="F9" s="117" t="s">
        <v>385</v>
      </c>
      <c r="G9" s="118" t="s">
        <v>337</v>
      </c>
      <c r="H9" s="244">
        <v>45597</v>
      </c>
      <c r="I9" s="244">
        <v>45657</v>
      </c>
    </row>
    <row r="10" spans="2:11">
      <c r="B10" s="371"/>
      <c r="C10" s="372"/>
      <c r="D10" s="373"/>
      <c r="E10" s="116" t="s">
        <v>386</v>
      </c>
      <c r="F10" s="117" t="s">
        <v>387</v>
      </c>
      <c r="G10" s="118" t="s">
        <v>139</v>
      </c>
      <c r="H10" s="244">
        <v>45292</v>
      </c>
      <c r="I10" s="244">
        <v>45688</v>
      </c>
    </row>
    <row r="11" spans="2:11">
      <c r="B11" s="371"/>
      <c r="C11" s="372"/>
      <c r="D11" s="373"/>
      <c r="E11" s="116" t="s">
        <v>388</v>
      </c>
      <c r="F11" s="117" t="s">
        <v>389</v>
      </c>
      <c r="G11" s="118" t="s">
        <v>337</v>
      </c>
      <c r="H11" s="244">
        <v>45689</v>
      </c>
      <c r="I11" s="244">
        <v>45716</v>
      </c>
    </row>
    <row r="12" spans="2:11" ht="15" thickBot="1">
      <c r="B12" s="371"/>
      <c r="C12" s="372"/>
      <c r="D12" s="373"/>
      <c r="E12" s="116" t="s">
        <v>390</v>
      </c>
      <c r="F12" s="117" t="s">
        <v>391</v>
      </c>
      <c r="G12" s="118" t="s">
        <v>139</v>
      </c>
      <c r="H12" s="244">
        <v>45717</v>
      </c>
      <c r="I12" s="244">
        <v>46112</v>
      </c>
    </row>
    <row r="13" spans="2:11" ht="15" thickBot="1">
      <c r="B13" s="371" t="s">
        <v>342</v>
      </c>
      <c r="C13" s="372" t="s">
        <v>344</v>
      </c>
      <c r="D13" s="373" t="s">
        <v>392</v>
      </c>
      <c r="E13" s="226" t="s">
        <v>393</v>
      </c>
      <c r="F13" s="226" t="s">
        <v>692</v>
      </c>
      <c r="G13" s="237" t="s">
        <v>396</v>
      </c>
      <c r="H13" s="244">
        <v>45566</v>
      </c>
      <c r="I13" s="244">
        <v>45748</v>
      </c>
    </row>
    <row r="14" spans="2:11" ht="29.5" thickBot="1">
      <c r="B14" s="371"/>
      <c r="C14" s="372"/>
      <c r="D14" s="373"/>
      <c r="E14" s="226" t="s">
        <v>395</v>
      </c>
      <c r="F14" s="226" t="s">
        <v>693</v>
      </c>
      <c r="G14" s="237" t="s">
        <v>694</v>
      </c>
      <c r="H14" s="244">
        <v>45383</v>
      </c>
      <c r="I14" s="244">
        <v>45626</v>
      </c>
    </row>
    <row r="15" spans="2:11" ht="29.5" thickBot="1">
      <c r="B15" s="371"/>
      <c r="C15" s="372"/>
      <c r="D15" s="373"/>
      <c r="E15" s="226" t="s">
        <v>397</v>
      </c>
      <c r="F15" s="226" t="s">
        <v>695</v>
      </c>
      <c r="G15" s="237" t="s">
        <v>696</v>
      </c>
      <c r="H15" s="244">
        <v>45424</v>
      </c>
      <c r="I15" s="244">
        <v>45748</v>
      </c>
    </row>
    <row r="16" spans="2:11" ht="29.5" thickBot="1">
      <c r="B16" s="371"/>
      <c r="C16" s="372"/>
      <c r="D16" s="373"/>
      <c r="E16" s="226" t="s">
        <v>399</v>
      </c>
      <c r="F16" s="226" t="s">
        <v>697</v>
      </c>
      <c r="G16" s="237" t="s">
        <v>698</v>
      </c>
      <c r="H16" s="244">
        <v>45424</v>
      </c>
      <c r="I16" s="244">
        <v>45748</v>
      </c>
    </row>
    <row r="17" spans="2:9" ht="58.5" thickBot="1">
      <c r="B17" s="371"/>
      <c r="C17" s="372"/>
      <c r="D17" s="373"/>
      <c r="E17" s="226" t="s">
        <v>400</v>
      </c>
      <c r="F17" s="226" t="s">
        <v>699</v>
      </c>
      <c r="G17" s="237" t="s">
        <v>700</v>
      </c>
      <c r="H17" s="244">
        <v>45425</v>
      </c>
      <c r="I17" s="244">
        <v>45658</v>
      </c>
    </row>
    <row r="18" spans="2:9" ht="29.5" thickBot="1">
      <c r="B18" s="371"/>
      <c r="C18" s="372"/>
      <c r="D18" s="373"/>
      <c r="E18" s="226" t="s">
        <v>401</v>
      </c>
      <c r="F18" s="226" t="s">
        <v>701</v>
      </c>
      <c r="G18" s="237" t="s">
        <v>394</v>
      </c>
      <c r="H18" s="244">
        <v>45443</v>
      </c>
      <c r="I18" s="244">
        <v>45657</v>
      </c>
    </row>
    <row r="19" spans="2:9" ht="29.5" thickBot="1">
      <c r="B19" s="371" t="s">
        <v>347</v>
      </c>
      <c r="C19" s="372" t="s">
        <v>349</v>
      </c>
      <c r="D19" s="373" t="s">
        <v>402</v>
      </c>
      <c r="E19" s="226" t="s">
        <v>403</v>
      </c>
      <c r="F19" s="238" t="s">
        <v>702</v>
      </c>
      <c r="G19" s="236" t="s">
        <v>703</v>
      </c>
      <c r="H19" s="244">
        <v>45433</v>
      </c>
      <c r="I19" s="244">
        <v>45777</v>
      </c>
    </row>
    <row r="20" spans="2:9" ht="29.5" thickBot="1">
      <c r="B20" s="371"/>
      <c r="C20" s="372"/>
      <c r="D20" s="373"/>
      <c r="E20" s="226" t="s">
        <v>404</v>
      </c>
      <c r="F20" s="238" t="s">
        <v>704</v>
      </c>
      <c r="G20" s="236" t="s">
        <v>705</v>
      </c>
      <c r="H20" s="244">
        <v>45436</v>
      </c>
      <c r="I20" s="244">
        <v>45777</v>
      </c>
    </row>
    <row r="21" spans="2:9" ht="29.5" thickBot="1">
      <c r="B21" s="371"/>
      <c r="C21" s="372"/>
      <c r="D21" s="373"/>
      <c r="E21" s="226" t="s">
        <v>405</v>
      </c>
      <c r="F21" s="238" t="s">
        <v>706</v>
      </c>
      <c r="G21" s="236" t="s">
        <v>398</v>
      </c>
      <c r="H21" s="244">
        <v>45597</v>
      </c>
      <c r="I21" s="244">
        <v>45839</v>
      </c>
    </row>
    <row r="22" spans="2:9" ht="29.5" thickBot="1">
      <c r="B22" s="371"/>
      <c r="C22" s="372"/>
      <c r="D22" s="373"/>
      <c r="E22" s="226" t="s">
        <v>406</v>
      </c>
      <c r="F22" s="238" t="s">
        <v>707</v>
      </c>
      <c r="G22" s="236" t="s">
        <v>708</v>
      </c>
      <c r="H22" s="244">
        <v>45443</v>
      </c>
      <c r="I22" s="244">
        <v>45747</v>
      </c>
    </row>
    <row r="23" spans="2:9" ht="29.5" thickBot="1">
      <c r="B23" s="371"/>
      <c r="C23" s="372"/>
      <c r="D23" s="373"/>
      <c r="E23" s="226" t="s">
        <v>721</v>
      </c>
      <c r="F23" s="238" t="s">
        <v>709</v>
      </c>
      <c r="G23" s="236" t="s">
        <v>710</v>
      </c>
      <c r="H23" s="244">
        <v>45474</v>
      </c>
      <c r="I23" s="244">
        <v>45626</v>
      </c>
    </row>
    <row r="24" spans="2:9" ht="29.5" thickBot="1">
      <c r="B24" s="371"/>
      <c r="C24" s="372"/>
      <c r="D24" s="373"/>
      <c r="E24" s="226" t="s">
        <v>722</v>
      </c>
      <c r="F24" s="238" t="s">
        <v>711</v>
      </c>
      <c r="G24" s="236" t="s">
        <v>710</v>
      </c>
      <c r="H24" s="244">
        <v>45474</v>
      </c>
      <c r="I24" s="244">
        <v>45626</v>
      </c>
    </row>
    <row r="25" spans="2:9" ht="29.5" thickBot="1">
      <c r="B25" s="371"/>
      <c r="C25" s="372"/>
      <c r="D25" s="373"/>
      <c r="E25" s="226" t="s">
        <v>723</v>
      </c>
      <c r="F25" s="238" t="s">
        <v>712</v>
      </c>
      <c r="G25" s="236" t="s">
        <v>710</v>
      </c>
      <c r="H25" s="244">
        <v>45474</v>
      </c>
      <c r="I25" s="244">
        <v>45657</v>
      </c>
    </row>
    <row r="26" spans="2:9" ht="15" thickBot="1">
      <c r="B26" s="371"/>
      <c r="C26" s="372"/>
      <c r="D26" s="373"/>
      <c r="E26" s="226" t="s">
        <v>724</v>
      </c>
      <c r="F26" s="238" t="s">
        <v>713</v>
      </c>
      <c r="G26" s="236" t="s">
        <v>714</v>
      </c>
      <c r="H26" s="244">
        <v>45566</v>
      </c>
      <c r="I26" s="244">
        <v>45596</v>
      </c>
    </row>
    <row r="27" spans="2:9" ht="29.5" thickBot="1">
      <c r="B27" s="371"/>
      <c r="C27" s="372"/>
      <c r="D27" s="373"/>
      <c r="E27" s="226" t="s">
        <v>725</v>
      </c>
      <c r="F27" s="238" t="s">
        <v>715</v>
      </c>
      <c r="G27" s="236" t="s">
        <v>714</v>
      </c>
      <c r="H27" s="244">
        <v>45566</v>
      </c>
      <c r="I27" s="244">
        <v>45626</v>
      </c>
    </row>
    <row r="28" spans="2:9" ht="29.5" thickBot="1">
      <c r="B28" s="371"/>
      <c r="C28" s="372"/>
      <c r="D28" s="373"/>
      <c r="E28" s="226" t="s">
        <v>726</v>
      </c>
      <c r="F28" s="238" t="s">
        <v>716</v>
      </c>
      <c r="G28" s="236" t="s">
        <v>717</v>
      </c>
      <c r="H28" s="244">
        <v>45593</v>
      </c>
      <c r="I28" s="244">
        <v>45626</v>
      </c>
    </row>
    <row r="29" spans="2:9" ht="29.5" thickBot="1">
      <c r="B29" s="371"/>
      <c r="C29" s="372"/>
      <c r="D29" s="373"/>
      <c r="E29" s="226" t="s">
        <v>727</v>
      </c>
      <c r="F29" s="238" t="s">
        <v>718</v>
      </c>
      <c r="G29" s="236" t="s">
        <v>717</v>
      </c>
      <c r="H29" s="244">
        <v>45586</v>
      </c>
      <c r="I29" s="244">
        <v>45747</v>
      </c>
    </row>
    <row r="30" spans="2:9" ht="31.75" customHeight="1" thickBot="1">
      <c r="B30" s="371"/>
      <c r="C30" s="372"/>
      <c r="D30" s="373"/>
      <c r="E30" s="226" t="s">
        <v>728</v>
      </c>
      <c r="F30" s="238" t="s">
        <v>719</v>
      </c>
      <c r="G30" s="236" t="s">
        <v>720</v>
      </c>
      <c r="H30" s="244">
        <v>45597</v>
      </c>
      <c r="I30" s="244">
        <v>45747</v>
      </c>
    </row>
    <row r="31" spans="2:9" ht="29.5" thickBot="1">
      <c r="B31" s="371" t="s">
        <v>352</v>
      </c>
      <c r="C31" s="372" t="s">
        <v>354</v>
      </c>
      <c r="D31" s="375" t="s">
        <v>353</v>
      </c>
      <c r="E31" s="226" t="s">
        <v>407</v>
      </c>
      <c r="F31" s="235" t="s">
        <v>408</v>
      </c>
      <c r="G31" s="236" t="s">
        <v>409</v>
      </c>
      <c r="H31" s="245">
        <v>45344</v>
      </c>
      <c r="I31" s="245">
        <v>45565</v>
      </c>
    </row>
    <row r="32" spans="2:9" ht="29.5" thickBot="1">
      <c r="B32" s="371"/>
      <c r="C32" s="372"/>
      <c r="D32" s="375"/>
      <c r="E32" s="226" t="s">
        <v>410</v>
      </c>
      <c r="F32" s="240" t="s">
        <v>411</v>
      </c>
      <c r="G32" s="236" t="s">
        <v>353</v>
      </c>
      <c r="H32" s="245">
        <v>45420</v>
      </c>
      <c r="I32" s="246">
        <v>45537</v>
      </c>
    </row>
    <row r="33" spans="2:9" ht="15" thickBot="1">
      <c r="B33" s="371"/>
      <c r="C33" s="372"/>
      <c r="D33" s="375"/>
      <c r="E33" s="226" t="s">
        <v>412</v>
      </c>
      <c r="F33" s="235" t="s">
        <v>413</v>
      </c>
      <c r="G33" s="236" t="s">
        <v>353</v>
      </c>
      <c r="H33" s="245">
        <v>45460</v>
      </c>
      <c r="I33" s="246">
        <v>45422</v>
      </c>
    </row>
    <row r="34" spans="2:9" ht="15" thickBot="1">
      <c r="B34" s="371"/>
      <c r="C34" s="372"/>
      <c r="D34" s="375"/>
      <c r="E34" s="226" t="s">
        <v>414</v>
      </c>
      <c r="F34" s="235" t="s">
        <v>415</v>
      </c>
      <c r="G34" s="236" t="s">
        <v>353</v>
      </c>
      <c r="H34" s="245">
        <v>45418</v>
      </c>
      <c r="I34" s="247">
        <v>45565</v>
      </c>
    </row>
    <row r="35" spans="2:9" ht="29.5" thickBot="1">
      <c r="B35" s="371" t="s">
        <v>358</v>
      </c>
      <c r="C35" s="372" t="s">
        <v>360</v>
      </c>
      <c r="D35" s="375" t="s">
        <v>416</v>
      </c>
      <c r="E35" s="226" t="s">
        <v>417</v>
      </c>
      <c r="F35" s="235" t="s">
        <v>731</v>
      </c>
      <c r="G35" s="236" t="s">
        <v>729</v>
      </c>
      <c r="H35" s="212">
        <v>45432</v>
      </c>
      <c r="I35" s="212">
        <v>45717</v>
      </c>
    </row>
    <row r="36" spans="2:9" ht="15" thickBot="1">
      <c r="B36" s="371"/>
      <c r="C36" s="372"/>
      <c r="D36" s="375"/>
      <c r="E36" s="226" t="s">
        <v>418</v>
      </c>
      <c r="F36" s="241" t="s">
        <v>732</v>
      </c>
      <c r="G36" s="239" t="s">
        <v>730</v>
      </c>
      <c r="H36" s="212">
        <v>45432</v>
      </c>
      <c r="I36" s="212">
        <v>45717</v>
      </c>
    </row>
    <row r="37" spans="2:9" ht="29.5" thickBot="1">
      <c r="B37" s="371"/>
      <c r="C37" s="372"/>
      <c r="D37" s="375"/>
      <c r="E37" s="226" t="s">
        <v>420</v>
      </c>
      <c r="F37" s="241" t="s">
        <v>733</v>
      </c>
      <c r="G37" s="239" t="s">
        <v>729</v>
      </c>
      <c r="H37" s="212">
        <v>45432</v>
      </c>
      <c r="I37" s="212">
        <v>45717</v>
      </c>
    </row>
    <row r="38" spans="2:9" ht="29.5" thickBot="1">
      <c r="B38" s="371"/>
      <c r="C38" s="372"/>
      <c r="D38" s="375"/>
      <c r="E38" s="226" t="s">
        <v>421</v>
      </c>
      <c r="F38" s="241" t="s">
        <v>419</v>
      </c>
      <c r="G38" s="239" t="s">
        <v>691</v>
      </c>
      <c r="H38" s="212">
        <v>45435</v>
      </c>
      <c r="I38" s="212">
        <v>45717</v>
      </c>
    </row>
    <row r="39" spans="2:9" ht="29.5" thickBot="1">
      <c r="B39" s="371"/>
      <c r="C39" s="372"/>
      <c r="D39" s="375"/>
      <c r="E39" s="226" t="s">
        <v>422</v>
      </c>
      <c r="F39" s="235" t="s">
        <v>734</v>
      </c>
      <c r="G39" s="239" t="s">
        <v>691</v>
      </c>
      <c r="H39" s="212">
        <v>45435</v>
      </c>
      <c r="I39" s="212">
        <v>45717</v>
      </c>
    </row>
    <row r="40" spans="2:9" ht="29.4" customHeight="1" thickBot="1">
      <c r="B40" s="371"/>
      <c r="C40" s="372"/>
      <c r="D40" s="375"/>
      <c r="E40" s="226" t="s">
        <v>423</v>
      </c>
      <c r="F40" s="242" t="s">
        <v>735</v>
      </c>
      <c r="G40" s="236" t="s">
        <v>691</v>
      </c>
      <c r="H40" s="248">
        <v>45413</v>
      </c>
      <c r="I40" s="248">
        <v>45632</v>
      </c>
    </row>
    <row r="41" spans="2:9" ht="29.5" thickBot="1">
      <c r="B41" s="371"/>
      <c r="C41" s="372"/>
      <c r="D41" s="375"/>
      <c r="E41" s="226" t="s">
        <v>424</v>
      </c>
      <c r="F41" s="235" t="s">
        <v>736</v>
      </c>
      <c r="G41" s="236" t="s">
        <v>691</v>
      </c>
      <c r="H41" s="249">
        <v>45474</v>
      </c>
      <c r="I41" s="249">
        <v>45535</v>
      </c>
    </row>
    <row r="42" spans="2:9" ht="30.65" customHeight="1" thickBot="1">
      <c r="B42" s="371"/>
      <c r="C42" s="372"/>
      <c r="D42" s="375"/>
      <c r="E42" s="226" t="s">
        <v>740</v>
      </c>
      <c r="F42" s="243" t="s">
        <v>737</v>
      </c>
      <c r="G42" s="236" t="s">
        <v>691</v>
      </c>
      <c r="H42" s="249">
        <v>45474</v>
      </c>
      <c r="I42" s="249">
        <v>45535</v>
      </c>
    </row>
    <row r="43" spans="2:9" ht="15" thickBot="1">
      <c r="B43" s="371"/>
      <c r="C43" s="372"/>
      <c r="D43" s="375"/>
      <c r="E43" s="226" t="s">
        <v>741</v>
      </c>
      <c r="F43" s="243" t="s">
        <v>738</v>
      </c>
      <c r="G43" s="236" t="s">
        <v>691</v>
      </c>
      <c r="H43" s="249">
        <v>45474</v>
      </c>
      <c r="I43" s="249">
        <v>45535</v>
      </c>
    </row>
    <row r="44" spans="2:9" ht="29.5" thickBot="1">
      <c r="B44" s="371"/>
      <c r="C44" s="372"/>
      <c r="D44" s="375"/>
      <c r="E44" s="226" t="s">
        <v>742</v>
      </c>
      <c r="F44" s="240" t="s">
        <v>739</v>
      </c>
      <c r="G44" s="236" t="s">
        <v>691</v>
      </c>
      <c r="H44" s="250">
        <v>45584</v>
      </c>
      <c r="I44" s="250">
        <v>45689</v>
      </c>
    </row>
    <row r="45" spans="2:9" ht="15" thickBot="1">
      <c r="B45" s="371"/>
      <c r="C45" s="372"/>
      <c r="D45" s="375"/>
      <c r="E45" s="226" t="s">
        <v>743</v>
      </c>
      <c r="F45" s="240" t="s">
        <v>425</v>
      </c>
      <c r="G45" s="164" t="s">
        <v>691</v>
      </c>
      <c r="H45" s="251">
        <v>45632</v>
      </c>
      <c r="I45" s="251">
        <v>45689</v>
      </c>
    </row>
    <row r="46" spans="2:9" ht="44" thickBot="1">
      <c r="B46" s="371" t="s">
        <v>426</v>
      </c>
      <c r="C46" s="372" t="s">
        <v>365</v>
      </c>
      <c r="D46" s="374" t="s">
        <v>364</v>
      </c>
      <c r="E46" s="235" t="s">
        <v>427</v>
      </c>
      <c r="F46" s="240" t="s">
        <v>744</v>
      </c>
      <c r="G46" s="236" t="s">
        <v>428</v>
      </c>
      <c r="H46" s="252">
        <v>45383</v>
      </c>
      <c r="I46" s="252">
        <v>45747</v>
      </c>
    </row>
    <row r="47" spans="2:9" ht="44" thickBot="1">
      <c r="B47" s="371"/>
      <c r="C47" s="372"/>
      <c r="D47" s="374"/>
      <c r="E47" s="235" t="s">
        <v>429</v>
      </c>
      <c r="F47" s="240" t="s">
        <v>745</v>
      </c>
      <c r="G47" s="236" t="s">
        <v>364</v>
      </c>
      <c r="H47" s="252">
        <v>45523</v>
      </c>
      <c r="I47" s="252">
        <v>45565</v>
      </c>
    </row>
    <row r="48" spans="2:9" ht="29.5" thickBot="1">
      <c r="B48" s="371"/>
      <c r="C48" s="372"/>
      <c r="D48" s="374"/>
      <c r="E48" s="235" t="s">
        <v>430</v>
      </c>
      <c r="F48" s="240" t="s">
        <v>746</v>
      </c>
      <c r="G48" s="236" t="s">
        <v>364</v>
      </c>
      <c r="H48" s="252">
        <v>45523</v>
      </c>
      <c r="I48" s="252">
        <v>45565</v>
      </c>
    </row>
    <row r="49" spans="2:9" ht="15" thickBot="1">
      <c r="B49" s="371">
        <v>3.2</v>
      </c>
      <c r="C49" s="372" t="s">
        <v>367</v>
      </c>
      <c r="D49" s="373" t="s">
        <v>337</v>
      </c>
      <c r="E49" s="111" t="s">
        <v>431</v>
      </c>
      <c r="F49" s="112" t="s">
        <v>432</v>
      </c>
      <c r="G49" s="234" t="s">
        <v>139</v>
      </c>
      <c r="H49" s="253">
        <v>45536</v>
      </c>
      <c r="I49" s="253">
        <v>45565</v>
      </c>
    </row>
    <row r="50" spans="2:9" ht="15" thickBot="1">
      <c r="B50" s="371"/>
      <c r="C50" s="372"/>
      <c r="D50" s="373"/>
      <c r="E50" s="111" t="s">
        <v>433</v>
      </c>
      <c r="F50" s="112" t="s">
        <v>434</v>
      </c>
      <c r="G50" s="234" t="s">
        <v>435</v>
      </c>
      <c r="H50" s="253">
        <v>45550</v>
      </c>
      <c r="I50" s="253">
        <v>45565</v>
      </c>
    </row>
    <row r="51" spans="2:9" ht="15" thickBot="1">
      <c r="B51" s="371"/>
      <c r="C51" s="372"/>
      <c r="D51" s="373"/>
      <c r="E51" s="111" t="s">
        <v>436</v>
      </c>
      <c r="F51" s="112" t="s">
        <v>437</v>
      </c>
      <c r="G51" s="234" t="s">
        <v>438</v>
      </c>
      <c r="H51" s="253">
        <v>45566</v>
      </c>
      <c r="I51" s="253">
        <v>45626</v>
      </c>
    </row>
    <row r="52" spans="2:9" ht="15" thickBot="1">
      <c r="B52" s="371"/>
      <c r="C52" s="372"/>
      <c r="D52" s="373"/>
      <c r="E52" s="111" t="s">
        <v>439</v>
      </c>
      <c r="F52" s="112" t="s">
        <v>440</v>
      </c>
      <c r="G52" s="234" t="s">
        <v>337</v>
      </c>
      <c r="H52" s="253">
        <v>45587</v>
      </c>
      <c r="I52" s="253">
        <v>45596</v>
      </c>
    </row>
    <row r="53" spans="2:9" ht="15" thickBot="1">
      <c r="B53" s="371"/>
      <c r="C53" s="372"/>
      <c r="D53" s="373"/>
      <c r="E53" s="111" t="s">
        <v>441</v>
      </c>
      <c r="F53" s="112" t="s">
        <v>442</v>
      </c>
      <c r="G53" s="234" t="s">
        <v>337</v>
      </c>
      <c r="H53" s="253">
        <v>45588</v>
      </c>
      <c r="I53" s="253">
        <v>45622</v>
      </c>
    </row>
    <row r="54" spans="2:9" ht="15" thickBot="1">
      <c r="B54" s="371"/>
      <c r="C54" s="372"/>
      <c r="D54" s="373"/>
      <c r="E54" s="111" t="s">
        <v>443</v>
      </c>
      <c r="F54" s="112" t="s">
        <v>444</v>
      </c>
      <c r="G54" s="234" t="s">
        <v>337</v>
      </c>
      <c r="H54" s="253">
        <v>45587</v>
      </c>
      <c r="I54" s="253">
        <v>45587</v>
      </c>
    </row>
    <row r="55" spans="2:9" ht="15" thickBot="1">
      <c r="B55" s="371"/>
      <c r="C55" s="372"/>
      <c r="D55" s="373"/>
      <c r="E55" s="111" t="s">
        <v>445</v>
      </c>
      <c r="F55" s="112" t="s">
        <v>446</v>
      </c>
      <c r="G55" s="234" t="s">
        <v>337</v>
      </c>
      <c r="H55" s="253">
        <v>45622</v>
      </c>
      <c r="I55" s="253">
        <v>45622</v>
      </c>
    </row>
    <row r="56" spans="2:9" ht="15" thickBot="1">
      <c r="B56" s="371"/>
      <c r="C56" s="372"/>
      <c r="D56" s="373"/>
      <c r="E56" s="111" t="s">
        <v>447</v>
      </c>
      <c r="F56" s="117" t="s">
        <v>448</v>
      </c>
      <c r="G56" s="118" t="s">
        <v>139</v>
      </c>
      <c r="H56" s="244">
        <v>45685</v>
      </c>
      <c r="I56" s="244">
        <v>45685</v>
      </c>
    </row>
    <row r="57" spans="2:9" ht="29.5" thickBot="1">
      <c r="B57" s="371"/>
      <c r="C57" s="372"/>
      <c r="D57" s="373"/>
      <c r="E57" s="111" t="s">
        <v>449</v>
      </c>
      <c r="F57" s="116" t="s">
        <v>689</v>
      </c>
      <c r="G57" s="118" t="s">
        <v>337</v>
      </c>
      <c r="H57" s="244">
        <v>45689</v>
      </c>
      <c r="I57" s="244">
        <v>45712</v>
      </c>
    </row>
    <row r="58" spans="2:9" ht="29.5" thickBot="1">
      <c r="B58" s="371"/>
      <c r="C58" s="372"/>
      <c r="D58" s="373"/>
      <c r="E58" s="111" t="s">
        <v>450</v>
      </c>
      <c r="F58" s="116" t="s">
        <v>686</v>
      </c>
      <c r="G58" s="118" t="s">
        <v>337</v>
      </c>
      <c r="H58" s="244">
        <v>45713</v>
      </c>
      <c r="I58" s="244">
        <v>45713</v>
      </c>
    </row>
    <row r="59" spans="2:9" ht="32.4" customHeight="1" thickBot="1">
      <c r="B59" s="371"/>
      <c r="C59" s="372"/>
      <c r="D59" s="373"/>
      <c r="E59" s="111" t="s">
        <v>648</v>
      </c>
      <c r="F59" s="116" t="s">
        <v>687</v>
      </c>
      <c r="G59" s="118" t="s">
        <v>139</v>
      </c>
      <c r="H59" s="244">
        <v>45717</v>
      </c>
      <c r="I59" s="244">
        <v>45742</v>
      </c>
    </row>
    <row r="60" spans="2:9" ht="32.4" customHeight="1" thickBot="1">
      <c r="B60" s="371"/>
      <c r="C60" s="372"/>
      <c r="D60" s="373"/>
      <c r="E60" s="111" t="s">
        <v>685</v>
      </c>
      <c r="F60" s="226" t="s">
        <v>688</v>
      </c>
      <c r="G60" s="118" t="s">
        <v>139</v>
      </c>
      <c r="H60" s="244">
        <v>45748</v>
      </c>
      <c r="I60" s="244">
        <v>46112</v>
      </c>
    </row>
    <row r="61" spans="2:9">
      <c r="B61" s="221"/>
      <c r="D61" s="222"/>
      <c r="E61" s="123"/>
      <c r="F61" s="223"/>
      <c r="G61" s="224"/>
      <c r="H61" s="225"/>
      <c r="I61" s="225"/>
    </row>
  </sheetData>
  <mergeCells count="21">
    <mergeCell ref="B19:B30"/>
    <mergeCell ref="C19:C30"/>
    <mergeCell ref="D19:D30"/>
    <mergeCell ref="B3:B12"/>
    <mergeCell ref="C3:C12"/>
    <mergeCell ref="D3:D12"/>
    <mergeCell ref="B13:B18"/>
    <mergeCell ref="C13:C18"/>
    <mergeCell ref="D13:D18"/>
    <mergeCell ref="B31:B34"/>
    <mergeCell ref="C31:C34"/>
    <mergeCell ref="D31:D34"/>
    <mergeCell ref="B35:B45"/>
    <mergeCell ref="C35:C45"/>
    <mergeCell ref="D35:D45"/>
    <mergeCell ref="B49:B60"/>
    <mergeCell ref="C49:C60"/>
    <mergeCell ref="D49:D60"/>
    <mergeCell ref="B46:B48"/>
    <mergeCell ref="C46:C48"/>
    <mergeCell ref="D46:D48"/>
  </mergeCells>
  <phoneticPr fontId="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3CA4AEEC5EA54492376650C7A5167A" ma:contentTypeVersion="6" ma:contentTypeDescription="Create a new document." ma:contentTypeScope="" ma:versionID="e0765bf85fd70a0b4761a78991ffcb0f">
  <xsd:schema xmlns:xsd="http://www.w3.org/2001/XMLSchema" xmlns:xs="http://www.w3.org/2001/XMLSchema" xmlns:p="http://schemas.microsoft.com/office/2006/metadata/properties" xmlns:ns1="http://schemas.microsoft.com/sharepoint/v3" xmlns:ns2="d44b5574-0feb-46bc-a1c5-f46cf9e72656" targetNamespace="http://schemas.microsoft.com/office/2006/metadata/properties" ma:root="true" ma:fieldsID="1ad3b42abd650d9f691cfb446e4f68e3" ns1:_="" ns2:_="">
    <xsd:import namespace="http://schemas.microsoft.com/sharepoint/v3"/>
    <xsd:import namespace="d44b5574-0feb-46bc-a1c5-f46cf9e7265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4b5574-0feb-46bc-a1c5-f46cf9e726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22E779-6D08-41DF-9DC5-3C06F5BD73B8}">
  <ds:schemaRefs>
    <ds:schemaRef ds:uri="http://schemas.microsoft.com/office/2006/documentManagement/types"/>
    <ds:schemaRef ds:uri="http://schemas.microsoft.com/office/2006/metadata/properties"/>
    <ds:schemaRef ds:uri="http://schemas.microsoft.com/sharepoint/v3"/>
    <ds:schemaRef ds:uri="d44b5574-0feb-46bc-a1c5-f46cf9e72656"/>
    <ds:schemaRef ds:uri="http://schemas.microsoft.com/office/infopath/2007/PartnerControls"/>
    <ds:schemaRef ds:uri="http://purl.org/dc/elements/1.1/"/>
    <ds:schemaRef ds:uri="http://purl.org/dc/dcmityp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E1FE2985-2D04-4408-85B1-DFD6222AF7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4b5574-0feb-46bc-a1c5-f46cf9e726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C369F0-3704-46C5-86FD-A35917626405}">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17</vt:i4>
      </vt:variant>
    </vt:vector>
  </HeadingPairs>
  <TitlesOfParts>
    <vt:vector size="17" baseType="lpstr">
      <vt:lpstr>ICB</vt:lpstr>
      <vt:lpstr>STW Finance Summary</vt:lpstr>
      <vt:lpstr>STW Finance Plan</vt:lpstr>
      <vt:lpstr>STW Finance Risks Mitigations</vt:lpstr>
      <vt:lpstr>STW Workforce Summary</vt:lpstr>
      <vt:lpstr>STW Workforce Plan</vt:lpstr>
      <vt:lpstr>STW Workforce Risks Mitigations</vt:lpstr>
      <vt:lpstr>STW UEC Summary</vt:lpstr>
      <vt:lpstr>STW UEC Plan</vt:lpstr>
      <vt:lpstr>Sheet1</vt:lpstr>
      <vt:lpstr>STW UEC Risks Mitigations</vt:lpstr>
      <vt:lpstr>STW Governance Summary</vt:lpstr>
      <vt:lpstr>STW Governance Plan</vt:lpstr>
      <vt:lpstr>STW Governance Risks Mitigation</vt:lpstr>
      <vt:lpstr>STW Leadership Summary</vt:lpstr>
      <vt:lpstr>STW Leadership Plan</vt:lpstr>
      <vt:lpstr>STW Leadership Risks Mitigation</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Redfern</dc:creator>
  <cp:keywords/>
  <dc:description/>
  <cp:lastModifiedBy>EGGBY-JONES, Tracy (NHS SHROPSHIRE, TELFORD AND WREKIN</cp:lastModifiedBy>
  <cp:revision/>
  <cp:lastPrinted>2024-11-22T18:03:07Z</cp:lastPrinted>
  <dcterms:created xsi:type="dcterms:W3CDTF">2024-04-10T13:25:23Z</dcterms:created>
  <dcterms:modified xsi:type="dcterms:W3CDTF">2024-11-22T19:34:22Z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0x010100653CA4AEEC5EA54492376650C7A5167A</vt:lpwstr>
  </property>
</Properties>
</file>